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IA Freelance work\Level 2\"/>
    </mc:Choice>
  </mc:AlternateContent>
  <bookViews>
    <workbookView xWindow="0" yWindow="0" windowWidth="5976" windowHeight="1752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K50" i="3"/>
  <c r="L50" i="3" s="1"/>
  <c r="J50" i="3"/>
  <c r="J49" i="3" s="1"/>
  <c r="N45" i="3"/>
  <c r="M45" i="3"/>
  <c r="L45" i="3"/>
  <c r="K45" i="3"/>
  <c r="J45" i="3"/>
  <c r="J47" i="3"/>
  <c r="K47" i="3" s="1"/>
  <c r="J46" i="3"/>
  <c r="J41" i="3"/>
  <c r="K41" i="3" s="1"/>
  <c r="L41" i="3" s="1"/>
  <c r="M41" i="3" s="1"/>
  <c r="N41" i="3" s="1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L49" i="3" l="1"/>
  <c r="L48" i="3"/>
  <c r="M50" i="3"/>
  <c r="K48" i="3"/>
  <c r="K49" i="3"/>
  <c r="J48" i="3"/>
  <c r="J38" i="3" s="1"/>
  <c r="J42" i="3" s="1"/>
  <c r="L47" i="3"/>
  <c r="K46" i="3"/>
  <c r="M49" i="3" l="1"/>
  <c r="M48" i="3"/>
  <c r="N50" i="3"/>
  <c r="J43" i="3"/>
  <c r="J44" i="3"/>
  <c r="K38" i="3"/>
  <c r="K42" i="3" s="1"/>
  <c r="L46" i="3"/>
  <c r="M47" i="3"/>
  <c r="N48" i="3" l="1"/>
  <c r="N49" i="3"/>
  <c r="L38" i="3"/>
  <c r="L42" i="3" s="1"/>
  <c r="K43" i="3"/>
  <c r="K44" i="3"/>
  <c r="M46" i="3"/>
  <c r="N47" i="3"/>
  <c r="N46" i="3" s="1"/>
  <c r="M38" i="3" l="1"/>
  <c r="M42" i="3" s="1"/>
  <c r="N38" i="3"/>
  <c r="N42" i="3" s="1"/>
  <c r="L44" i="3"/>
  <c r="L43" i="3"/>
  <c r="N44" i="3" l="1"/>
  <c r="N43" i="3"/>
  <c r="M44" i="3"/>
  <c r="M43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H21" i="3"/>
  <c r="H50" i="3" s="1"/>
  <c r="G21" i="3"/>
  <c r="G44" i="3" s="1"/>
  <c r="F21" i="3"/>
  <c r="F50" i="3" s="1"/>
  <c r="E21" i="3"/>
  <c r="E50" i="3" s="1"/>
  <c r="D21" i="3"/>
  <c r="C21" i="3"/>
  <c r="C50" i="3" s="1"/>
  <c r="B21" i="3"/>
  <c r="B22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32" i="3" l="1"/>
  <c r="G34" i="3" s="1"/>
  <c r="H24" i="3"/>
  <c r="H26" i="3" s="1"/>
  <c r="D22" i="3"/>
  <c r="E28" i="3"/>
  <c r="E30" i="3" s="1"/>
  <c r="C24" i="3"/>
  <c r="C26" i="3" s="1"/>
  <c r="C46" i="3"/>
  <c r="D24" i="3"/>
  <c r="D26" i="3" s="1"/>
  <c r="G43" i="3"/>
  <c r="G46" i="3"/>
  <c r="C40" i="3"/>
  <c r="B50" i="3"/>
  <c r="G50" i="3"/>
  <c r="D50" i="3"/>
  <c r="G24" i="3"/>
  <c r="G26" i="3" s="1"/>
  <c r="H35" i="3"/>
  <c r="H37" i="3" s="1"/>
  <c r="H46" i="3"/>
  <c r="B34" i="3"/>
  <c r="I35" i="3"/>
  <c r="I36" i="3" s="1"/>
  <c r="B40" i="3"/>
  <c r="H47" i="3"/>
  <c r="E32" i="3"/>
  <c r="E34" i="3" s="1"/>
  <c r="C32" i="3"/>
  <c r="C34" i="3" s="1"/>
  <c r="B35" i="3"/>
  <c r="B36" i="3" s="1"/>
  <c r="E22" i="3"/>
  <c r="E24" i="3"/>
  <c r="E26" i="3" s="1"/>
  <c r="F28" i="3"/>
  <c r="F30" i="3" s="1"/>
  <c r="F32" i="3"/>
  <c r="F34" i="3" s="1"/>
  <c r="E46" i="3"/>
  <c r="G47" i="3"/>
  <c r="G28" i="3"/>
  <c r="G30" i="3" s="1"/>
  <c r="H28" i="3"/>
  <c r="H30" i="3" s="1"/>
  <c r="H32" i="3"/>
  <c r="H34" i="3" s="1"/>
  <c r="C35" i="3"/>
  <c r="C37" i="3" s="1"/>
  <c r="D40" i="3"/>
  <c r="H22" i="3"/>
  <c r="B26" i="3"/>
  <c r="D44" i="3"/>
  <c r="E39" i="3"/>
  <c r="H44" i="3"/>
  <c r="F43" i="3"/>
  <c r="F40" i="3"/>
  <c r="F22" i="3"/>
  <c r="F44" i="3"/>
  <c r="C28" i="3"/>
  <c r="C30" i="3" s="1"/>
  <c r="G40" i="3"/>
  <c r="F46" i="3"/>
  <c r="C22" i="3"/>
  <c r="D28" i="3"/>
  <c r="D30" i="3" s="1"/>
  <c r="D32" i="3"/>
  <c r="D34" i="3" s="1"/>
  <c r="I24" i="3"/>
  <c r="I26" i="3" s="1"/>
  <c r="G35" i="3"/>
  <c r="G37" i="3" s="1"/>
  <c r="H40" i="3"/>
  <c r="G22" i="3"/>
  <c r="D47" i="3"/>
  <c r="F47" i="3"/>
  <c r="E44" i="3"/>
  <c r="E47" i="3"/>
  <c r="J21" i="3"/>
  <c r="K23" i="3"/>
  <c r="L23" i="3" s="1"/>
  <c r="M23" i="3" s="1"/>
  <c r="N23" i="3" s="1"/>
  <c r="I39" i="3"/>
  <c r="I43" i="3"/>
  <c r="I46" i="3"/>
  <c r="D35" i="3"/>
  <c r="E43" i="3"/>
  <c r="E40" i="3"/>
  <c r="F24" i="3"/>
  <c r="F26" i="3" s="1"/>
  <c r="E35" i="3"/>
  <c r="F35" i="3"/>
  <c r="G39" i="3"/>
  <c r="B39" i="3"/>
  <c r="B43" i="3"/>
  <c r="B44" i="3"/>
  <c r="B46" i="3"/>
  <c r="B47" i="3"/>
  <c r="F39" i="3"/>
  <c r="H43" i="3"/>
  <c r="I28" i="3"/>
  <c r="I30" i="3" s="1"/>
  <c r="C39" i="3"/>
  <c r="C43" i="3"/>
  <c r="C44" i="3"/>
  <c r="C47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H163" i="1"/>
  <c r="H164" i="1" s="1"/>
  <c r="H165" i="1" s="1"/>
  <c r="B163" i="1"/>
  <c r="I163" i="1"/>
  <c r="I164" i="1"/>
  <c r="I165" i="1" s="1"/>
  <c r="I161" i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4" i="1" s="1"/>
  <c r="B165" i="1" s="1"/>
  <c r="H125" i="1"/>
  <c r="I125" i="1"/>
  <c r="H154" i="1"/>
  <c r="E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B150" i="1"/>
  <c r="B153" i="1" s="1"/>
  <c r="B154" i="1" s="1"/>
  <c r="B37" i="3" l="1"/>
  <c r="C36" i="3"/>
  <c r="G36" i="3"/>
  <c r="H36" i="3"/>
  <c r="D36" i="3"/>
  <c r="D37" i="3"/>
  <c r="F37" i="3"/>
  <c r="F36" i="3"/>
  <c r="E36" i="3"/>
  <c r="E37" i="3"/>
  <c r="L32" i="3"/>
  <c r="M33" i="3"/>
  <c r="L31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G107" i="1"/>
  <c r="F107" i="1"/>
  <c r="E107" i="1"/>
  <c r="D107" i="1"/>
  <c r="C107" i="1"/>
  <c r="B107" i="1"/>
  <c r="I107" i="1"/>
  <c r="I21" i="3" s="1"/>
  <c r="I50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22" i="3" l="1"/>
  <c r="I44" i="3"/>
  <c r="J22" i="3"/>
  <c r="I40" i="3"/>
  <c r="I47" i="3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K37" i="3" l="1"/>
  <c r="J35" i="3"/>
  <c r="J36" i="3" s="1"/>
  <c r="L22" i="3"/>
  <c r="N27" i="3"/>
  <c r="N21" i="3" s="1"/>
  <c r="M21" i="3"/>
  <c r="E131" i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37" i="3" l="1"/>
  <c r="K35" i="3"/>
  <c r="K36" i="3" s="1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M37" i="3" l="1"/>
  <c r="L35" i="3"/>
  <c r="L36" i="3" s="1"/>
  <c r="I64" i="1"/>
  <c r="I76" i="1" s="1"/>
  <c r="I94" i="1" s="1"/>
  <c r="G12" i="1"/>
  <c r="G20" i="1" s="1"/>
  <c r="G143" i="1"/>
  <c r="I95" i="1"/>
  <c r="I96" i="1" s="1"/>
  <c r="I97" i="1" s="1"/>
  <c r="H97" i="1"/>
  <c r="N37" i="3" l="1"/>
  <c r="N35" i="3" s="1"/>
  <c r="M35" i="3"/>
  <c r="M36" i="3" s="1"/>
  <c r="H1" i="1"/>
  <c r="G1" i="1" s="1"/>
  <c r="F1" i="1" s="1"/>
  <c r="E1" i="1" s="1"/>
  <c r="D1" i="1" s="1"/>
  <c r="C1" i="1" s="1"/>
  <c r="B1" i="1" s="1"/>
  <c r="N36" i="3" l="1"/>
  <c r="K39" i="3" l="1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>
  <authors>
    <author>Dell</author>
  </authors>
  <commentList>
    <comment ref="A163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<sst xmlns="http://schemas.openxmlformats.org/spreadsheetml/2006/main" count="333" uniqueCount="203">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</sst>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NumberFormat="1" applyFont="1"/>
    <xf numFmtId="165" fontId="0" fillId="0" borderId="0" xfId="0" applyNumberFormat="1" applyFont="1"/>
    <xf numFmtId="165" fontId="17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3" t="s">
        <v>201</v>
      </c>
    </row>
    <row r="3" spans="1:1" x14ac:dyDescent="0.3">
      <c r="A3" s="53" t="s">
        <v>200</v>
      </c>
    </row>
    <row r="4" spans="1:1" x14ac:dyDescent="0.3">
      <c r="A4" s="54" t="s">
        <v>202</v>
      </c>
    </row>
    <row r="5" spans="1:1" x14ac:dyDescent="0.3">
      <c r="A5" s="41"/>
    </row>
    <row r="6" spans="1:1" x14ac:dyDescent="0.3">
      <c r="A6" s="41"/>
    </row>
    <row r="7" spans="1:1" x14ac:dyDescent="0.3">
      <c r="A7" s="42"/>
    </row>
    <row r="8" spans="1:1" s="17" customFormat="1" x14ac:dyDescent="0.3">
      <c r="A8" s="23"/>
    </row>
    <row r="9" spans="1:1" x14ac:dyDescent="0.3">
      <c r="A9" s="21"/>
    </row>
    <row r="10" spans="1:1" x14ac:dyDescent="0.3">
      <c r="A10" s="21"/>
    </row>
    <row r="11" spans="1:1" x14ac:dyDescent="0.3">
      <c r="A11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4"/>
  <sheetViews>
    <sheetView workbookViewId="0">
      <pane ySplit="1" topLeftCell="A20" activePane="bottomLeft" state="frozen"/>
      <selection pane="bottomLeft" activeCell="A20" sqref="A20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6" t="s">
        <v>28</v>
      </c>
      <c r="B3" s="27"/>
      <c r="C3" s="27"/>
      <c r="D3" s="27"/>
      <c r="E3" s="27"/>
      <c r="F3" s="27"/>
      <c r="G3" s="27"/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0</v>
      </c>
      <c r="C7" s="22">
        <f t="shared" si="2"/>
        <v>0</v>
      </c>
      <c r="D7" s="22">
        <f t="shared" si="2"/>
        <v>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8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8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8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s="17" customFormat="1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s="17" customFormat="1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s="17" customFormat="1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0</v>
      </c>
      <c r="C76" s="29">
        <f t="shared" si="12"/>
        <v>0</v>
      </c>
      <c r="D76" s="29">
        <f t="shared" si="12"/>
        <v>0</v>
      </c>
      <c r="E76" s="29">
        <f t="shared" si="12"/>
        <v>0</v>
      </c>
      <c r="F76" s="29">
        <f t="shared" si="12"/>
        <v>0</v>
      </c>
      <c r="G76" s="29">
        <f t="shared" si="12"/>
        <v>0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s="17" customFormat="1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s="17" customFormat="1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s="17" customFormat="1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0</v>
      </c>
      <c r="C83" s="29">
        <f t="shared" si="13"/>
        <v>0</v>
      </c>
      <c r="D83" s="29">
        <f t="shared" si="13"/>
        <v>0</v>
      </c>
      <c r="E83" s="29">
        <f t="shared" si="13"/>
        <v>0</v>
      </c>
      <c r="F83" s="29">
        <f t="shared" si="13"/>
        <v>0</v>
      </c>
      <c r="G83" s="29">
        <f t="shared" si="13"/>
        <v>0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s="17" customFormat="1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s="17" customFormat="1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s="17" customFormat="1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s="17" customFormat="1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0</v>
      </c>
      <c r="C92" s="29">
        <f t="shared" si="14"/>
        <v>0</v>
      </c>
      <c r="D92" s="29">
        <f t="shared" si="14"/>
        <v>0</v>
      </c>
      <c r="E92" s="29">
        <f t="shared" si="14"/>
        <v>0</v>
      </c>
      <c r="F92" s="29">
        <f t="shared" si="14"/>
        <v>0</v>
      </c>
      <c r="G92" s="29">
        <f t="shared" si="14"/>
        <v>0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0</v>
      </c>
      <c r="C94" s="29">
        <f t="shared" si="15"/>
        <v>0</v>
      </c>
      <c r="D94" s="29">
        <f t="shared" si="15"/>
        <v>0</v>
      </c>
      <c r="E94" s="29">
        <f t="shared" si="15"/>
        <v>0</v>
      </c>
      <c r="F94" s="29">
        <f t="shared" si="15"/>
        <v>0</v>
      </c>
      <c r="G94" s="29">
        <f t="shared" si="15"/>
        <v>0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/>
      <c r="D179" s="37"/>
      <c r="E179" s="37"/>
      <c r="F179" s="37"/>
      <c r="G179" s="37"/>
      <c r="H179" s="37"/>
      <c r="I179" s="37">
        <v>7.0000000000000007E-2</v>
      </c>
    </row>
    <row r="180" spans="1:9" x14ac:dyDescent="0.3">
      <c r="A180" s="34" t="s">
        <v>113</v>
      </c>
      <c r="B180" s="33"/>
      <c r="C180" s="33"/>
      <c r="D180" s="33"/>
      <c r="E180" s="33"/>
      <c r="F180" s="33"/>
      <c r="G180" s="33"/>
      <c r="H180" s="33"/>
      <c r="I180" s="33">
        <v>0.05</v>
      </c>
    </row>
    <row r="181" spans="1:9" x14ac:dyDescent="0.3">
      <c r="A181" s="34" t="s">
        <v>114</v>
      </c>
      <c r="B181" s="33"/>
      <c r="C181" s="33"/>
      <c r="D181" s="33"/>
      <c r="E181" s="33"/>
      <c r="F181" s="33"/>
      <c r="G181" s="33"/>
      <c r="H181" s="33"/>
      <c r="I181" s="33">
        <v>0.09</v>
      </c>
    </row>
    <row r="182" spans="1:9" x14ac:dyDescent="0.3">
      <c r="A182" s="34" t="s">
        <v>115</v>
      </c>
      <c r="B182" s="33"/>
      <c r="C182" s="33"/>
      <c r="D182" s="33"/>
      <c r="E182" s="33"/>
      <c r="F182" s="33"/>
      <c r="G182" s="33"/>
      <c r="H182" s="33"/>
      <c r="I182" s="33">
        <v>0.25</v>
      </c>
    </row>
    <row r="183" spans="1:9" x14ac:dyDescent="0.3">
      <c r="A183" s="36" t="s">
        <v>101</v>
      </c>
      <c r="B183" s="37"/>
      <c r="C183" s="37"/>
      <c r="D183" s="37"/>
      <c r="E183" s="37"/>
      <c r="F183" s="37"/>
      <c r="G183" s="37"/>
      <c r="H183" s="37"/>
      <c r="I183" s="37">
        <v>0.12</v>
      </c>
    </row>
    <row r="184" spans="1:9" x14ac:dyDescent="0.3">
      <c r="A184" s="34" t="s">
        <v>113</v>
      </c>
      <c r="B184" s="33"/>
      <c r="C184" s="33"/>
      <c r="D184" s="33"/>
      <c r="E184" s="33"/>
      <c r="F184" s="33"/>
      <c r="G184" s="33"/>
      <c r="H184" s="33"/>
      <c r="I184" s="33">
        <v>0.09</v>
      </c>
    </row>
    <row r="185" spans="1:9" x14ac:dyDescent="0.3">
      <c r="A185" s="34" t="s">
        <v>114</v>
      </c>
      <c r="B185" s="33"/>
      <c r="C185" s="33"/>
      <c r="D185" s="33"/>
      <c r="E185" s="33"/>
      <c r="F185" s="33"/>
      <c r="G185" s="33"/>
      <c r="H185" s="33"/>
      <c r="I185" s="33">
        <v>0.16</v>
      </c>
    </row>
    <row r="186" spans="1:9" x14ac:dyDescent="0.3">
      <c r="A186" s="34" t="s">
        <v>115</v>
      </c>
      <c r="B186" s="33"/>
      <c r="C186" s="33"/>
      <c r="D186" s="33"/>
      <c r="E186" s="33"/>
      <c r="F186" s="33"/>
      <c r="G186" s="33"/>
      <c r="H186" s="33"/>
      <c r="I186" s="33">
        <v>0.17</v>
      </c>
    </row>
    <row r="187" spans="1:9" x14ac:dyDescent="0.3">
      <c r="A187" s="36" t="s">
        <v>102</v>
      </c>
      <c r="B187" s="37"/>
      <c r="C187" s="37"/>
      <c r="D187" s="37"/>
      <c r="E187" s="37"/>
      <c r="F187" s="37"/>
      <c r="G187" s="37"/>
      <c r="H187" s="37"/>
      <c r="I187" s="37">
        <v>-0.13</v>
      </c>
    </row>
    <row r="188" spans="1:9" x14ac:dyDescent="0.3">
      <c r="A188" s="34" t="s">
        <v>113</v>
      </c>
      <c r="B188" s="33"/>
      <c r="C188" s="33"/>
      <c r="D188" s="33"/>
      <c r="E188" s="33"/>
      <c r="F188" s="33"/>
      <c r="G188" s="33"/>
      <c r="H188" s="33"/>
      <c r="I188" s="33">
        <v>-0.1</v>
      </c>
    </row>
    <row r="189" spans="1:9" x14ac:dyDescent="0.3">
      <c r="A189" s="34" t="s">
        <v>114</v>
      </c>
      <c r="B189" s="33"/>
      <c r="C189" s="33"/>
      <c r="D189" s="33"/>
      <c r="E189" s="33"/>
      <c r="F189" s="33"/>
      <c r="G189" s="33"/>
      <c r="H189" s="33"/>
      <c r="I189" s="33">
        <v>-0.21</v>
      </c>
    </row>
    <row r="190" spans="1:9" x14ac:dyDescent="0.3">
      <c r="A190" s="34" t="s">
        <v>115</v>
      </c>
      <c r="B190" s="33"/>
      <c r="C190" s="33"/>
      <c r="D190" s="33"/>
      <c r="E190" s="33"/>
      <c r="F190" s="33"/>
      <c r="G190" s="33"/>
      <c r="H190" s="33"/>
      <c r="I190" s="33">
        <v>-0.06</v>
      </c>
    </row>
    <row r="191" spans="1:9" x14ac:dyDescent="0.3">
      <c r="A191" s="36" t="s">
        <v>106</v>
      </c>
      <c r="B191" s="37"/>
      <c r="C191" s="37"/>
      <c r="D191" s="37"/>
      <c r="E191" s="37"/>
      <c r="F191" s="37"/>
      <c r="G191" s="37"/>
      <c r="H191" s="37"/>
      <c r="I191" s="37">
        <v>0.16</v>
      </c>
    </row>
    <row r="192" spans="1:9" x14ac:dyDescent="0.3">
      <c r="A192" s="34" t="s">
        <v>113</v>
      </c>
      <c r="B192" s="33"/>
      <c r="C192" s="33"/>
      <c r="D192" s="33"/>
      <c r="E192" s="33"/>
      <c r="F192" s="33"/>
      <c r="G192" s="33"/>
      <c r="H192" s="33"/>
      <c r="I192" s="33">
        <v>0.17</v>
      </c>
    </row>
    <row r="193" spans="1:9" x14ac:dyDescent="0.3">
      <c r="A193" s="34" t="s">
        <v>114</v>
      </c>
      <c r="B193" s="33"/>
      <c r="C193" s="33"/>
      <c r="D193" s="33"/>
      <c r="E193" s="33"/>
      <c r="F193" s="33"/>
      <c r="G193" s="33"/>
      <c r="H193" s="33"/>
      <c r="I193" s="33">
        <v>0.12</v>
      </c>
    </row>
    <row r="194" spans="1:9" x14ac:dyDescent="0.3">
      <c r="A194" s="34" t="s">
        <v>115</v>
      </c>
      <c r="B194" s="33"/>
      <c r="C194" s="33"/>
      <c r="D194" s="33"/>
      <c r="E194" s="33"/>
      <c r="F194" s="33"/>
      <c r="G194" s="33"/>
      <c r="H194" s="33"/>
      <c r="I194" s="33">
        <v>0.28000000000000003</v>
      </c>
    </row>
    <row r="195" spans="1:9" x14ac:dyDescent="0.3">
      <c r="A195" s="36" t="s">
        <v>107</v>
      </c>
      <c r="B195" s="37"/>
      <c r="C195" s="37"/>
      <c r="D195" s="37"/>
      <c r="E195" s="37"/>
      <c r="F195" s="37"/>
      <c r="G195" s="37"/>
      <c r="H195" s="37"/>
      <c r="I195" s="37">
        <v>3.02</v>
      </c>
    </row>
    <row r="196" spans="1:9" x14ac:dyDescent="0.3">
      <c r="A196" s="38" t="s">
        <v>103</v>
      </c>
      <c r="B196" s="40"/>
      <c r="C196" s="40"/>
      <c r="D196" s="40"/>
      <c r="E196" s="40"/>
      <c r="F196" s="40"/>
      <c r="G196" s="40"/>
      <c r="H196" s="40"/>
      <c r="I196" s="40">
        <v>0.06</v>
      </c>
    </row>
    <row r="197" spans="1:9" x14ac:dyDescent="0.3">
      <c r="A197" s="36" t="s">
        <v>104</v>
      </c>
      <c r="B197" s="37"/>
      <c r="C197" s="37"/>
      <c r="D197" s="37"/>
      <c r="E197" s="37"/>
      <c r="F197" s="37"/>
      <c r="G197" s="37"/>
      <c r="H197" s="37"/>
      <c r="I197" s="37">
        <v>7.0000000000000007E-2</v>
      </c>
    </row>
    <row r="198" spans="1:9" x14ac:dyDescent="0.3">
      <c r="A198" s="34" t="s">
        <v>113</v>
      </c>
      <c r="B198" s="33"/>
      <c r="C198" s="33"/>
      <c r="D198" s="33"/>
      <c r="E198" s="33"/>
      <c r="F198" s="33"/>
      <c r="G198" s="33"/>
      <c r="H198" s="33"/>
      <c r="I198" s="33">
        <v>0.06</v>
      </c>
    </row>
    <row r="199" spans="1:9" x14ac:dyDescent="0.3">
      <c r="A199" s="34" t="s">
        <v>114</v>
      </c>
      <c r="B199" s="33"/>
      <c r="C199" s="33"/>
      <c r="D199" s="33"/>
      <c r="E199" s="33"/>
      <c r="F199" s="33"/>
      <c r="G199" s="33"/>
      <c r="H199" s="33"/>
      <c r="I199" s="33">
        <v>-0.03</v>
      </c>
    </row>
    <row r="200" spans="1:9" x14ac:dyDescent="0.3">
      <c r="A200" s="34" t="s">
        <v>115</v>
      </c>
      <c r="B200" s="33"/>
      <c r="C200" s="33"/>
      <c r="D200" s="33"/>
      <c r="E200" s="33"/>
      <c r="F200" s="33"/>
      <c r="G200" s="33"/>
      <c r="H200" s="33"/>
      <c r="I200" s="33">
        <v>-0.16</v>
      </c>
    </row>
    <row r="201" spans="1:9" x14ac:dyDescent="0.3">
      <c r="A201" s="34" t="s">
        <v>121</v>
      </c>
      <c r="B201" s="33"/>
      <c r="C201" s="33"/>
      <c r="D201" s="33"/>
      <c r="E201" s="33"/>
      <c r="F201" s="33"/>
      <c r="G201" s="33"/>
      <c r="H201" s="33"/>
      <c r="I201" s="33">
        <v>0.42</v>
      </c>
    </row>
    <row r="202" spans="1:9" x14ac:dyDescent="0.3">
      <c r="A202" s="32" t="s">
        <v>108</v>
      </c>
      <c r="B202" s="33"/>
      <c r="C202" s="33"/>
      <c r="D202" s="33"/>
      <c r="E202" s="33"/>
      <c r="F202" s="33"/>
      <c r="G202" s="33"/>
      <c r="H202" s="33"/>
      <c r="I202" s="33">
        <v>0</v>
      </c>
    </row>
    <row r="203" spans="1:9" ht="15" thickBot="1" x14ac:dyDescent="0.35">
      <c r="A203" s="35" t="s">
        <v>105</v>
      </c>
      <c r="B203" s="39"/>
      <c r="C203" s="39"/>
      <c r="D203" s="39"/>
      <c r="E203" s="39"/>
      <c r="F203" s="39"/>
      <c r="G203" s="39"/>
      <c r="H203" s="39"/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sqref="A1:XFD1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45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142</v>
      </c>
    </row>
    <row r="4" spans="1:15" x14ac:dyDescent="0.3">
      <c r="A4" s="46" t="s">
        <v>129</v>
      </c>
      <c r="B4" s="51" t="str">
        <f t="shared" ref="B4:H4" si="2">+IFERROR(B3/A3-1,"nm")</f>
        <v>nm</v>
      </c>
      <c r="C4" s="51" t="str">
        <f t="shared" si="2"/>
        <v>nm</v>
      </c>
      <c r="D4" s="51" t="str">
        <f t="shared" si="2"/>
        <v>nm</v>
      </c>
      <c r="E4" s="51" t="str">
        <f t="shared" si="2"/>
        <v>nm</v>
      </c>
      <c r="F4" s="51" t="str">
        <f t="shared" si="2"/>
        <v>nm</v>
      </c>
      <c r="G4" s="51" t="str">
        <f t="shared" si="2"/>
        <v>nm</v>
      </c>
      <c r="H4" s="51" t="str">
        <f t="shared" si="2"/>
        <v>nm</v>
      </c>
      <c r="I4" s="51" t="str">
        <f>+IFERROR(I3/H3-1,"nm")</f>
        <v>nm</v>
      </c>
      <c r="J4" s="51" t="str">
        <f t="shared" ref="J4:N4" si="3">+IFERROR(J3/I3-1,"nm")</f>
        <v>nm</v>
      </c>
      <c r="K4" s="51" t="str">
        <f t="shared" si="3"/>
        <v>nm</v>
      </c>
      <c r="L4" s="51" t="str">
        <f t="shared" si="3"/>
        <v>nm</v>
      </c>
      <c r="M4" s="51" t="str">
        <f t="shared" si="3"/>
        <v>nm</v>
      </c>
      <c r="N4" s="51" t="str">
        <f t="shared" si="3"/>
        <v>nm</v>
      </c>
    </row>
    <row r="5" spans="1:15" x14ac:dyDescent="0.3">
      <c r="A5" s="45" t="s">
        <v>130</v>
      </c>
      <c r="O5" t="s">
        <v>143</v>
      </c>
    </row>
    <row r="6" spans="1:15" x14ac:dyDescent="0.3">
      <c r="A6" s="46" t="s">
        <v>129</v>
      </c>
      <c r="B6" s="51" t="str">
        <f t="shared" ref="B6:H6" si="4">+IFERROR(B5/A5-1,"nm")</f>
        <v>nm</v>
      </c>
      <c r="C6" s="51" t="str">
        <f t="shared" si="4"/>
        <v>nm</v>
      </c>
      <c r="D6" s="51" t="str">
        <f t="shared" si="4"/>
        <v>nm</v>
      </c>
      <c r="E6" s="51" t="str">
        <f t="shared" si="4"/>
        <v>nm</v>
      </c>
      <c r="F6" s="51" t="str">
        <f t="shared" si="4"/>
        <v>nm</v>
      </c>
      <c r="G6" s="51" t="str">
        <f t="shared" si="4"/>
        <v>nm</v>
      </c>
      <c r="H6" s="51" t="str">
        <f t="shared" si="4"/>
        <v>nm</v>
      </c>
      <c r="I6" s="51" t="str">
        <f>+IFERROR(I5/H5-1,"nm")</f>
        <v>nm</v>
      </c>
      <c r="J6" s="51" t="str">
        <f t="shared" ref="J6:N6" si="5">+IFERROR(J5/I5-1,"nm")</f>
        <v>nm</v>
      </c>
      <c r="K6" s="51" t="str">
        <f t="shared" si="5"/>
        <v>nm</v>
      </c>
      <c r="L6" s="51" t="str">
        <f t="shared" si="5"/>
        <v>nm</v>
      </c>
      <c r="M6" s="51" t="str">
        <f t="shared" si="5"/>
        <v>nm</v>
      </c>
      <c r="N6" s="51" t="str">
        <f t="shared" si="5"/>
        <v>nm</v>
      </c>
    </row>
    <row r="7" spans="1:15" x14ac:dyDescent="0.3">
      <c r="A7" s="46" t="s">
        <v>131</v>
      </c>
      <c r="B7" s="51" t="str">
        <f>+IFERROR(B5/B$3,"nm")</f>
        <v>nm</v>
      </c>
      <c r="C7" s="51" t="str">
        <f t="shared" ref="C7:I7" si="6">+IFERROR(C5/C$3,"nm")</f>
        <v>nm</v>
      </c>
      <c r="D7" s="51" t="str">
        <f t="shared" si="6"/>
        <v>nm</v>
      </c>
      <c r="E7" s="51" t="str">
        <f t="shared" si="6"/>
        <v>nm</v>
      </c>
      <c r="F7" s="51" t="str">
        <f t="shared" si="6"/>
        <v>nm</v>
      </c>
      <c r="G7" s="51" t="str">
        <f t="shared" si="6"/>
        <v>nm</v>
      </c>
      <c r="H7" s="51" t="str">
        <f t="shared" si="6"/>
        <v>nm</v>
      </c>
      <c r="I7" s="51" t="str">
        <f t="shared" si="6"/>
        <v>nm</v>
      </c>
      <c r="J7" s="51" t="str">
        <f t="shared" ref="J7:N7" si="7">+IFERROR(J5/J$3,"nm")</f>
        <v>nm</v>
      </c>
      <c r="K7" s="51" t="str">
        <f t="shared" si="7"/>
        <v>nm</v>
      </c>
      <c r="L7" s="51" t="str">
        <f t="shared" si="7"/>
        <v>nm</v>
      </c>
      <c r="M7" s="51" t="str">
        <f t="shared" si="7"/>
        <v>nm</v>
      </c>
      <c r="N7" s="51" t="str">
        <f t="shared" si="7"/>
        <v>nm</v>
      </c>
    </row>
    <row r="8" spans="1:15" x14ac:dyDescent="0.3">
      <c r="A8" s="45" t="s">
        <v>132</v>
      </c>
      <c r="O8" t="s">
        <v>144</v>
      </c>
    </row>
    <row r="9" spans="1:15" x14ac:dyDescent="0.3">
      <c r="A9" s="46" t="s">
        <v>129</v>
      </c>
      <c r="B9" s="51" t="str">
        <f t="shared" ref="B9:H9" si="8">+IFERROR(B8/A8-1,"nm")</f>
        <v>nm</v>
      </c>
      <c r="C9" s="51" t="str">
        <f t="shared" si="8"/>
        <v>nm</v>
      </c>
      <c r="D9" s="51" t="str">
        <f t="shared" si="8"/>
        <v>nm</v>
      </c>
      <c r="E9" s="51" t="str">
        <f t="shared" si="8"/>
        <v>nm</v>
      </c>
      <c r="F9" s="51" t="str">
        <f t="shared" si="8"/>
        <v>nm</v>
      </c>
      <c r="G9" s="51" t="str">
        <f t="shared" si="8"/>
        <v>nm</v>
      </c>
      <c r="H9" s="51" t="str">
        <f t="shared" si="8"/>
        <v>nm</v>
      </c>
      <c r="I9" s="51" t="str">
        <f>+IFERROR(I8/H8-1,"nm")</f>
        <v>nm</v>
      </c>
      <c r="J9" s="51" t="str">
        <f t="shared" ref="J9:N9" si="9">+IFERROR(J8/I8-1,"nm")</f>
        <v>nm</v>
      </c>
      <c r="K9" s="51" t="str">
        <f t="shared" si="9"/>
        <v>nm</v>
      </c>
      <c r="L9" s="51" t="str">
        <f t="shared" si="9"/>
        <v>nm</v>
      </c>
      <c r="M9" s="51" t="str">
        <f t="shared" si="9"/>
        <v>nm</v>
      </c>
      <c r="N9" s="51" t="str">
        <f t="shared" si="9"/>
        <v>nm</v>
      </c>
    </row>
    <row r="10" spans="1:15" x14ac:dyDescent="0.3">
      <c r="A10" s="46" t="s">
        <v>133</v>
      </c>
      <c r="B10" s="51" t="str">
        <f>+IFERROR(B8/B$3,"nm")</f>
        <v>nm</v>
      </c>
      <c r="C10" s="51" t="str">
        <f t="shared" ref="C10:I10" si="10">+IFERROR(C8/C$3,"nm")</f>
        <v>nm</v>
      </c>
      <c r="D10" s="51" t="str">
        <f t="shared" si="10"/>
        <v>nm</v>
      </c>
      <c r="E10" s="51" t="str">
        <f t="shared" si="10"/>
        <v>nm</v>
      </c>
      <c r="F10" s="51" t="str">
        <f t="shared" si="10"/>
        <v>nm</v>
      </c>
      <c r="G10" s="51" t="str">
        <f t="shared" si="10"/>
        <v>nm</v>
      </c>
      <c r="H10" s="51" t="str">
        <f t="shared" si="10"/>
        <v>nm</v>
      </c>
      <c r="I10" s="51" t="str">
        <f t="shared" si="10"/>
        <v>nm</v>
      </c>
      <c r="J10" s="51" t="str">
        <f t="shared" ref="J10:N10" si="11">+IFERROR(J8/J$3,"nm")</f>
        <v>nm</v>
      </c>
      <c r="K10" s="51" t="str">
        <f t="shared" si="11"/>
        <v>nm</v>
      </c>
      <c r="L10" s="51" t="str">
        <f t="shared" si="11"/>
        <v>nm</v>
      </c>
      <c r="M10" s="51" t="str">
        <f t="shared" si="11"/>
        <v>nm</v>
      </c>
      <c r="N10" s="51" t="str">
        <f t="shared" si="11"/>
        <v>nm</v>
      </c>
    </row>
    <row r="11" spans="1:15" x14ac:dyDescent="0.3">
      <c r="A11" s="45" t="s">
        <v>134</v>
      </c>
      <c r="O11" t="s">
        <v>145</v>
      </c>
    </row>
    <row r="12" spans="1:15" x14ac:dyDescent="0.3">
      <c r="A12" s="46" t="s">
        <v>129</v>
      </c>
      <c r="B12" s="51" t="str">
        <f t="shared" ref="B12:H12" si="12">+IFERROR(B11/A11-1,"nm")</f>
        <v>nm</v>
      </c>
      <c r="C12" s="51" t="str">
        <f t="shared" si="12"/>
        <v>nm</v>
      </c>
      <c r="D12" s="51" t="str">
        <f t="shared" si="12"/>
        <v>nm</v>
      </c>
      <c r="E12" s="51" t="str">
        <f t="shared" si="12"/>
        <v>nm</v>
      </c>
      <c r="F12" s="51" t="str">
        <f t="shared" si="12"/>
        <v>nm</v>
      </c>
      <c r="G12" s="51" t="str">
        <f t="shared" si="12"/>
        <v>nm</v>
      </c>
      <c r="H12" s="51" t="str">
        <f t="shared" si="12"/>
        <v>nm</v>
      </c>
      <c r="I12" s="51" t="str">
        <f>+IFERROR(I11/H11-1,"nm")</f>
        <v>nm</v>
      </c>
      <c r="J12" s="51" t="str">
        <f t="shared" ref="J12:N12" si="13">+IFERROR(J11/I11-1,"nm")</f>
        <v>nm</v>
      </c>
      <c r="K12" s="51" t="str">
        <f t="shared" si="13"/>
        <v>nm</v>
      </c>
      <c r="L12" s="51" t="str">
        <f t="shared" si="13"/>
        <v>nm</v>
      </c>
      <c r="M12" s="51" t="str">
        <f t="shared" si="13"/>
        <v>nm</v>
      </c>
      <c r="N12" s="51" t="str">
        <f t="shared" si="13"/>
        <v>nm</v>
      </c>
    </row>
    <row r="13" spans="1:15" x14ac:dyDescent="0.3">
      <c r="A13" s="46" t="s">
        <v>131</v>
      </c>
      <c r="B13" s="51" t="str">
        <f>+IFERROR(B11/B$3,"nm")</f>
        <v>nm</v>
      </c>
      <c r="C13" s="51" t="str">
        <f t="shared" ref="C13:I13" si="14">+IFERROR(C11/C$3,"nm")</f>
        <v>nm</v>
      </c>
      <c r="D13" s="51" t="str">
        <f t="shared" si="14"/>
        <v>nm</v>
      </c>
      <c r="E13" s="51" t="str">
        <f t="shared" si="14"/>
        <v>nm</v>
      </c>
      <c r="F13" s="51" t="str">
        <f t="shared" si="14"/>
        <v>nm</v>
      </c>
      <c r="G13" s="51" t="str">
        <f t="shared" si="14"/>
        <v>nm</v>
      </c>
      <c r="H13" s="51" t="str">
        <f t="shared" si="14"/>
        <v>nm</v>
      </c>
      <c r="I13" s="51" t="str">
        <f t="shared" si="14"/>
        <v>nm</v>
      </c>
      <c r="J13" s="51" t="str">
        <f t="shared" ref="J13:N13" si="15">+IFERROR(J11/J$3,"nm")</f>
        <v>nm</v>
      </c>
      <c r="K13" s="51" t="str">
        <f t="shared" si="15"/>
        <v>nm</v>
      </c>
      <c r="L13" s="51" t="str">
        <f t="shared" si="15"/>
        <v>nm</v>
      </c>
      <c r="M13" s="51" t="str">
        <f t="shared" si="15"/>
        <v>nm</v>
      </c>
      <c r="N13" s="51" t="str">
        <f t="shared" si="15"/>
        <v>nm</v>
      </c>
    </row>
    <row r="14" spans="1:15" x14ac:dyDescent="0.3">
      <c r="A14" s="45" t="s">
        <v>135</v>
      </c>
      <c r="O14" t="s">
        <v>146</v>
      </c>
    </row>
    <row r="15" spans="1:15" x14ac:dyDescent="0.3">
      <c r="A15" s="46" t="s">
        <v>129</v>
      </c>
      <c r="B15" s="51" t="str">
        <f t="shared" ref="B15:H15" si="16">+IFERROR(B14/A14-1,"nm")</f>
        <v>nm</v>
      </c>
      <c r="C15" s="51" t="str">
        <f t="shared" si="16"/>
        <v>nm</v>
      </c>
      <c r="D15" s="51" t="str">
        <f t="shared" si="16"/>
        <v>nm</v>
      </c>
      <c r="E15" s="51" t="str">
        <f t="shared" si="16"/>
        <v>nm</v>
      </c>
      <c r="F15" s="51" t="str">
        <f t="shared" si="16"/>
        <v>nm</v>
      </c>
      <c r="G15" s="51" t="str">
        <f t="shared" si="16"/>
        <v>nm</v>
      </c>
      <c r="H15" s="51" t="str">
        <f t="shared" si="16"/>
        <v>nm</v>
      </c>
      <c r="I15" s="51" t="str">
        <f>+IFERROR(I14/H14-1,"nm")</f>
        <v>nm</v>
      </c>
      <c r="J15" s="51" t="str">
        <f t="shared" ref="J15:N15" si="17">+IFERROR(J14/I14-1,"nm")</f>
        <v>nm</v>
      </c>
      <c r="K15" s="51" t="str">
        <f t="shared" si="17"/>
        <v>nm</v>
      </c>
      <c r="L15" s="51" t="str">
        <f t="shared" si="17"/>
        <v>nm</v>
      </c>
      <c r="M15" s="51" t="str">
        <f t="shared" si="17"/>
        <v>nm</v>
      </c>
      <c r="N15" s="51" t="str">
        <f t="shared" si="17"/>
        <v>nm</v>
      </c>
    </row>
    <row r="16" spans="1:15" x14ac:dyDescent="0.3">
      <c r="A16" s="46" t="s">
        <v>133</v>
      </c>
      <c r="B16" s="51" t="str">
        <f>+IFERROR(B14/B$3,"nm")</f>
        <v>nm</v>
      </c>
      <c r="C16" s="51" t="str">
        <f t="shared" ref="C16:I16" si="18">+IFERROR(C14/C$3,"nm")</f>
        <v>nm</v>
      </c>
      <c r="D16" s="51" t="str">
        <f t="shared" si="18"/>
        <v>nm</v>
      </c>
      <c r="E16" s="51" t="str">
        <f t="shared" si="18"/>
        <v>nm</v>
      </c>
      <c r="F16" s="51" t="str">
        <f t="shared" si="18"/>
        <v>nm</v>
      </c>
      <c r="G16" s="51" t="str">
        <f t="shared" si="18"/>
        <v>nm</v>
      </c>
      <c r="H16" s="51" t="str">
        <f t="shared" si="18"/>
        <v>nm</v>
      </c>
      <c r="I16" s="51" t="str">
        <f t="shared" si="18"/>
        <v>nm</v>
      </c>
      <c r="J16" s="51" t="str">
        <f t="shared" ref="J16:N16" si="19">+IFERROR(J14/J$3,"nm")</f>
        <v>nm</v>
      </c>
      <c r="K16" s="51" t="str">
        <f t="shared" si="19"/>
        <v>nm</v>
      </c>
      <c r="L16" s="51" t="str">
        <f t="shared" si="19"/>
        <v>nm</v>
      </c>
      <c r="M16" s="51" t="str">
        <f t="shared" si="19"/>
        <v>nm</v>
      </c>
      <c r="N16" s="51" t="str">
        <f t="shared" si="19"/>
        <v>nm</v>
      </c>
    </row>
    <row r="17" spans="1:15" x14ac:dyDescent="0.3">
      <c r="A17" s="9" t="s">
        <v>141</v>
      </c>
      <c r="O17" t="s">
        <v>147</v>
      </c>
    </row>
    <row r="18" spans="1:15" x14ac:dyDescent="0.3">
      <c r="A18" s="46" t="s">
        <v>129</v>
      </c>
      <c r="B18" s="51" t="str">
        <f t="shared" ref="B18:H18" si="20">+IFERROR(B17/A17-1,"nm")</f>
        <v>nm</v>
      </c>
      <c r="C18" s="51" t="str">
        <f t="shared" si="20"/>
        <v>nm</v>
      </c>
      <c r="D18" s="51" t="str">
        <f t="shared" si="20"/>
        <v>nm</v>
      </c>
      <c r="E18" s="51" t="str">
        <f t="shared" si="20"/>
        <v>nm</v>
      </c>
      <c r="F18" s="51" t="str">
        <f t="shared" si="20"/>
        <v>nm</v>
      </c>
      <c r="G18" s="51" t="str">
        <f t="shared" si="20"/>
        <v>nm</v>
      </c>
      <c r="H18" s="51" t="str">
        <f t="shared" si="20"/>
        <v>nm</v>
      </c>
      <c r="I18" s="51" t="str">
        <f>+IFERROR(I17/H17-1,"nm")</f>
        <v>nm</v>
      </c>
      <c r="J18" s="51" t="str">
        <f t="shared" ref="J18:N18" si="21">+IFERROR(J17/I17-1,"nm")</f>
        <v>nm</v>
      </c>
      <c r="K18" s="51" t="str">
        <f t="shared" si="21"/>
        <v>nm</v>
      </c>
      <c r="L18" s="51" t="str">
        <f t="shared" si="21"/>
        <v>nm</v>
      </c>
      <c r="M18" s="51" t="str">
        <f t="shared" si="21"/>
        <v>nm</v>
      </c>
      <c r="N18" s="51" t="str">
        <f t="shared" si="21"/>
        <v>nm</v>
      </c>
    </row>
    <row r="19" spans="1:15" x14ac:dyDescent="0.3">
      <c r="A19" s="46" t="s">
        <v>133</v>
      </c>
      <c r="B19" s="51" t="str">
        <f>+IFERROR(B17/B$3,"nm")</f>
        <v>nm</v>
      </c>
      <c r="C19" s="51" t="str">
        <f t="shared" ref="C19:I19" si="22">+IFERROR(C17/C$3,"nm")</f>
        <v>nm</v>
      </c>
      <c r="D19" s="51" t="str">
        <f t="shared" si="22"/>
        <v>nm</v>
      </c>
      <c r="E19" s="51" t="str">
        <f t="shared" si="22"/>
        <v>nm</v>
      </c>
      <c r="F19" s="51" t="str">
        <f t="shared" si="22"/>
        <v>nm</v>
      </c>
      <c r="G19" s="51" t="str">
        <f t="shared" si="22"/>
        <v>nm</v>
      </c>
      <c r="H19" s="51" t="str">
        <f t="shared" si="22"/>
        <v>nm</v>
      </c>
      <c r="I19" s="51" t="str">
        <f t="shared" si="22"/>
        <v>nm</v>
      </c>
      <c r="J19" s="51" t="str">
        <f t="shared" ref="J19:N19" si="23">+IFERROR(J17/J$3,"nm")</f>
        <v>nm</v>
      </c>
      <c r="K19" s="51" t="str">
        <f t="shared" si="23"/>
        <v>nm</v>
      </c>
      <c r="L19" s="51" t="str">
        <f t="shared" si="23"/>
        <v>nm</v>
      </c>
      <c r="M19" s="51" t="str">
        <f t="shared" si="23"/>
        <v>nm</v>
      </c>
      <c r="N19" s="51" t="str">
        <f t="shared" si="23"/>
        <v>nm</v>
      </c>
    </row>
    <row r="20" spans="1:15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3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8" t="s">
        <v>129</v>
      </c>
      <c r="B22" s="51" t="str">
        <f t="shared" ref="B22:H22" si="25">+IFERROR(B21/A21-1,"nm")</f>
        <v>nm</v>
      </c>
      <c r="C22" s="51" t="str">
        <f t="shared" si="25"/>
        <v>nm</v>
      </c>
      <c r="D22" s="51" t="str">
        <f t="shared" si="25"/>
        <v>nm</v>
      </c>
      <c r="E22" s="51" t="str">
        <f t="shared" si="25"/>
        <v>nm</v>
      </c>
      <c r="F22" s="51" t="str">
        <f t="shared" si="25"/>
        <v>nm</v>
      </c>
      <c r="G22" s="51" t="str">
        <f t="shared" si="25"/>
        <v>nm</v>
      </c>
      <c r="H22" s="51" t="str">
        <f t="shared" si="25"/>
        <v>nm</v>
      </c>
      <c r="I22" s="51">
        <f>+IFERROR(I21/H21-1,"nm")</f>
        <v>6.8339251411607238E-2</v>
      </c>
      <c r="J22" s="51">
        <f t="shared" ref="J22:N22" si="26">+IFERROR(J21/I21-1,"nm")</f>
        <v>0</v>
      </c>
      <c r="K22" s="51">
        <f t="shared" si="26"/>
        <v>0</v>
      </c>
      <c r="L22" s="51">
        <f t="shared" si="26"/>
        <v>0</v>
      </c>
      <c r="M22" s="51">
        <f t="shared" si="26"/>
        <v>0</v>
      </c>
      <c r="N22" s="51">
        <f t="shared" si="26"/>
        <v>0</v>
      </c>
    </row>
    <row r="23" spans="1:15" x14ac:dyDescent="0.3">
      <c r="A23" s="49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8" t="s">
        <v>129</v>
      </c>
      <c r="B24" s="51" t="str">
        <f t="shared" ref="B24" si="28">+IFERROR(B23/A23-1,"nm")</f>
        <v>nm</v>
      </c>
      <c r="C24" s="51" t="str">
        <f t="shared" ref="C24" si="29">+IFERROR(C23/B23-1,"nm")</f>
        <v>nm</v>
      </c>
      <c r="D24" s="51" t="str">
        <f t="shared" ref="D24" si="30">+IFERROR(D23/C23-1,"nm")</f>
        <v>nm</v>
      </c>
      <c r="E24" s="51" t="str">
        <f t="shared" ref="E24" si="31">+IFERROR(E23/D23-1,"nm")</f>
        <v>nm</v>
      </c>
      <c r="F24" s="51" t="str">
        <f t="shared" ref="F24" si="32">+IFERROR(F23/E23-1,"nm")</f>
        <v>nm</v>
      </c>
      <c r="G24" s="51" t="str">
        <f t="shared" ref="G24" si="33">+IFERROR(G23/F23-1,"nm")</f>
        <v>nm</v>
      </c>
      <c r="H24" s="51" t="str">
        <f t="shared" ref="H24" si="34">+IFERROR(H23/G23-1,"nm")</f>
        <v>nm</v>
      </c>
      <c r="I24" s="51">
        <f>+IFERROR(I23/H23-1,"nm")</f>
        <v>5.0154586052902683E-2</v>
      </c>
      <c r="J24" s="51">
        <f>+J25+J26</f>
        <v>0</v>
      </c>
      <c r="K24" s="51">
        <f t="shared" ref="K24:N24" si="35">+K25+K26</f>
        <v>0</v>
      </c>
      <c r="L24" s="51">
        <f t="shared" si="35"/>
        <v>0</v>
      </c>
      <c r="M24" s="51">
        <f t="shared" si="35"/>
        <v>0</v>
      </c>
      <c r="N24" s="51">
        <f t="shared" si="35"/>
        <v>0</v>
      </c>
    </row>
    <row r="25" spans="1:15" x14ac:dyDescent="0.3">
      <c r="A25" s="48" t="s">
        <v>137</v>
      </c>
      <c r="B25" s="51">
        <f>+Historicals!B180</f>
        <v>0</v>
      </c>
      <c r="C25" s="51">
        <f>+Historicals!C180</f>
        <v>0</v>
      </c>
      <c r="D25" s="51">
        <f>+Historicals!D180</f>
        <v>0</v>
      </c>
      <c r="E25" s="51">
        <f>+Historicals!E180</f>
        <v>0</v>
      </c>
      <c r="F25" s="51">
        <f>+Historicals!F180</f>
        <v>0</v>
      </c>
      <c r="G25" s="51">
        <f>+Historicals!G180</f>
        <v>0</v>
      </c>
      <c r="H25" s="51">
        <f>+Historicals!H180</f>
        <v>0</v>
      </c>
      <c r="I25" s="51">
        <f>+Historicals!I180</f>
        <v>0.05</v>
      </c>
      <c r="J25" s="55">
        <v>0</v>
      </c>
      <c r="K25" s="55">
        <f t="shared" ref="K25:N26" si="36">+J25</f>
        <v>0</v>
      </c>
      <c r="L25" s="55">
        <f t="shared" si="36"/>
        <v>0</v>
      </c>
      <c r="M25" s="55">
        <f t="shared" si="36"/>
        <v>0</v>
      </c>
      <c r="N25" s="55">
        <f t="shared" si="36"/>
        <v>0</v>
      </c>
    </row>
    <row r="26" spans="1:15" x14ac:dyDescent="0.3">
      <c r="A26" s="48" t="s">
        <v>138</v>
      </c>
      <c r="B26" s="51" t="str">
        <f t="shared" ref="B26:H26" si="37">+IFERROR(B24-B25,"nm")</f>
        <v>nm</v>
      </c>
      <c r="C26" s="51" t="str">
        <f t="shared" si="37"/>
        <v>nm</v>
      </c>
      <c r="D26" s="51" t="str">
        <f t="shared" si="37"/>
        <v>nm</v>
      </c>
      <c r="E26" s="51" t="str">
        <f t="shared" si="37"/>
        <v>nm</v>
      </c>
      <c r="F26" s="51" t="str">
        <f t="shared" si="37"/>
        <v>nm</v>
      </c>
      <c r="G26" s="51" t="str">
        <f t="shared" si="37"/>
        <v>nm</v>
      </c>
      <c r="H26" s="51" t="str">
        <f t="shared" si="37"/>
        <v>nm</v>
      </c>
      <c r="I26" s="51">
        <f>+IFERROR(I24-I25,"nm")</f>
        <v>1.5458605290268046E-4</v>
      </c>
      <c r="J26" s="55">
        <v>0</v>
      </c>
      <c r="K26" s="55">
        <f t="shared" si="36"/>
        <v>0</v>
      </c>
      <c r="L26" s="55">
        <f t="shared" si="36"/>
        <v>0</v>
      </c>
      <c r="M26" s="55">
        <f t="shared" si="36"/>
        <v>0</v>
      </c>
      <c r="N26" s="55">
        <f t="shared" si="36"/>
        <v>0</v>
      </c>
    </row>
    <row r="27" spans="1:15" x14ac:dyDescent="0.3">
      <c r="A27" s="49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8">+J27*(1+K28)</f>
        <v>5492</v>
      </c>
      <c r="L27" s="3">
        <f t="shared" ref="L27" si="39">+K27*(1+L28)</f>
        <v>5492</v>
      </c>
      <c r="M27" s="3">
        <f t="shared" ref="M27" si="40">+L27*(1+M28)</f>
        <v>5492</v>
      </c>
      <c r="N27" s="3">
        <f t="shared" ref="N27" si="41">+M27*(1+N28)</f>
        <v>5492</v>
      </c>
    </row>
    <row r="28" spans="1:15" x14ac:dyDescent="0.3">
      <c r="A28" s="48" t="s">
        <v>129</v>
      </c>
      <c r="B28" s="51" t="str">
        <f t="shared" ref="B28" si="42">+IFERROR(B27/A27-1,"nm")</f>
        <v>nm</v>
      </c>
      <c r="C28" s="51" t="str">
        <f t="shared" ref="C28" si="43">+IFERROR(C27/B27-1,"nm")</f>
        <v>nm</v>
      </c>
      <c r="D28" s="51" t="str">
        <f t="shared" ref="D28" si="44">+IFERROR(D27/C27-1,"nm")</f>
        <v>nm</v>
      </c>
      <c r="E28" s="51" t="str">
        <f t="shared" ref="E28" si="45">+IFERROR(E27/D27-1,"nm")</f>
        <v>nm</v>
      </c>
      <c r="F28" s="51" t="str">
        <f t="shared" ref="F28" si="46">+IFERROR(F27/E27-1,"nm")</f>
        <v>nm</v>
      </c>
      <c r="G28" s="51" t="str">
        <f t="shared" ref="G28" si="47">+IFERROR(G27/F27-1,"nm")</f>
        <v>nm</v>
      </c>
      <c r="H28" s="51" t="str">
        <f t="shared" ref="H28" si="48">+IFERROR(H27/G27-1,"nm")</f>
        <v>nm</v>
      </c>
      <c r="I28" s="51">
        <f>+IFERROR(I27/H27-1,"nm")</f>
        <v>9.2283214001591007E-2</v>
      </c>
      <c r="J28" s="51">
        <f>+J29+J30</f>
        <v>0</v>
      </c>
      <c r="K28" s="51">
        <f t="shared" ref="K28" si="49">+K29+K30</f>
        <v>0</v>
      </c>
      <c r="L28" s="51">
        <f t="shared" ref="L28" si="50">+L29+L30</f>
        <v>0</v>
      </c>
      <c r="M28" s="51">
        <f t="shared" ref="M28" si="51">+M29+M30</f>
        <v>0</v>
      </c>
      <c r="N28" s="51">
        <f t="shared" ref="N28" si="52">+N29+N30</f>
        <v>0</v>
      </c>
    </row>
    <row r="29" spans="1:15" x14ac:dyDescent="0.3">
      <c r="A29" s="48" t="s">
        <v>137</v>
      </c>
      <c r="B29" s="51">
        <f>+Historicals!B184</f>
        <v>0</v>
      </c>
      <c r="C29" s="51">
        <f>+Historicals!C184</f>
        <v>0</v>
      </c>
      <c r="D29" s="51">
        <f>+Historicals!D184</f>
        <v>0</v>
      </c>
      <c r="E29" s="51">
        <f>+Historicals!E184</f>
        <v>0</v>
      </c>
      <c r="F29" s="51">
        <f>+Historicals!F184</f>
        <v>0</v>
      </c>
      <c r="G29" s="51">
        <f>+Historicals!G184</f>
        <v>0</v>
      </c>
      <c r="H29" s="51">
        <f>+Historicals!H184</f>
        <v>0</v>
      </c>
      <c r="I29" s="51">
        <f>+Historicals!I184</f>
        <v>0.09</v>
      </c>
      <c r="J29" s="55">
        <v>0</v>
      </c>
      <c r="K29" s="55">
        <f t="shared" ref="K29:N29" si="53">+J29</f>
        <v>0</v>
      </c>
      <c r="L29" s="55">
        <f t="shared" si="53"/>
        <v>0</v>
      </c>
      <c r="M29" s="55">
        <f t="shared" si="53"/>
        <v>0</v>
      </c>
      <c r="N29" s="55">
        <f t="shared" si="53"/>
        <v>0</v>
      </c>
    </row>
    <row r="30" spans="1:15" x14ac:dyDescent="0.3">
      <c r="A30" s="48" t="s">
        <v>138</v>
      </c>
      <c r="B30" s="51" t="str">
        <f t="shared" ref="B30" si="54">+IFERROR(B28-B29,"nm")</f>
        <v>nm</v>
      </c>
      <c r="C30" s="51" t="str">
        <f t="shared" ref="C30" si="55">+IFERROR(C28-C29,"nm")</f>
        <v>nm</v>
      </c>
      <c r="D30" s="51" t="str">
        <f t="shared" ref="D30" si="56">+IFERROR(D28-D29,"nm")</f>
        <v>nm</v>
      </c>
      <c r="E30" s="51" t="str">
        <f t="shared" ref="E30" si="57">+IFERROR(E28-E29,"nm")</f>
        <v>nm</v>
      </c>
      <c r="F30" s="51" t="str">
        <f t="shared" ref="F30" si="58">+IFERROR(F28-F29,"nm")</f>
        <v>nm</v>
      </c>
      <c r="G30" s="51" t="str">
        <f t="shared" ref="G30" si="59">+IFERROR(G28-G29,"nm")</f>
        <v>nm</v>
      </c>
      <c r="H30" s="51" t="str">
        <f t="shared" ref="H30" si="60">+IFERROR(H28-H29,"nm")</f>
        <v>nm</v>
      </c>
      <c r="I30" s="51">
        <f>+IFERROR(I28-I29,"nm")</f>
        <v>2.2832140015910107E-3</v>
      </c>
      <c r="J30" s="55">
        <v>0</v>
      </c>
      <c r="K30" s="55">
        <f t="shared" ref="K30:N30" si="61">+J30</f>
        <v>0</v>
      </c>
      <c r="L30" s="55">
        <f t="shared" si="61"/>
        <v>0</v>
      </c>
      <c r="M30" s="55">
        <f t="shared" si="61"/>
        <v>0</v>
      </c>
      <c r="N30" s="55">
        <f t="shared" si="61"/>
        <v>0</v>
      </c>
    </row>
    <row r="31" spans="1:15" x14ac:dyDescent="0.3">
      <c r="A31" s="49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2">+J31*(1+K32)</f>
        <v>633</v>
      </c>
      <c r="L31" s="3">
        <f t="shared" ref="L31" si="63">+K31*(1+L32)</f>
        <v>633</v>
      </c>
      <c r="M31" s="3">
        <f t="shared" ref="M31" si="64">+L31*(1+M32)</f>
        <v>633</v>
      </c>
      <c r="N31" s="3">
        <f t="shared" ref="N31" si="65">+M31*(1+N32)</f>
        <v>633</v>
      </c>
    </row>
    <row r="32" spans="1:15" x14ac:dyDescent="0.3">
      <c r="A32" s="48" t="s">
        <v>129</v>
      </c>
      <c r="B32" s="51" t="str">
        <f t="shared" ref="B32" si="66">+IFERROR(B31/A31-1,"nm")</f>
        <v>nm</v>
      </c>
      <c r="C32" s="51" t="str">
        <f t="shared" ref="C32" si="67">+IFERROR(C31/B31-1,"nm")</f>
        <v>nm</v>
      </c>
      <c r="D32" s="51" t="str">
        <f t="shared" ref="D32" si="68">+IFERROR(D31/C31-1,"nm")</f>
        <v>nm</v>
      </c>
      <c r="E32" s="51" t="str">
        <f t="shared" ref="E32" si="69">+IFERROR(E31/D31-1,"nm")</f>
        <v>nm</v>
      </c>
      <c r="F32" s="51" t="str">
        <f t="shared" ref="F32" si="70">+IFERROR(F31/E31-1,"nm")</f>
        <v>nm</v>
      </c>
      <c r="G32" s="51" t="str">
        <f t="shared" ref="G32" si="71">+IFERROR(G31/F31-1,"nm")</f>
        <v>nm</v>
      </c>
      <c r="H32" s="51" t="str">
        <f t="shared" ref="H32" si="72">+IFERROR(H31/G31-1,"nm")</f>
        <v>nm</v>
      </c>
      <c r="I32" s="51">
        <f>+IFERROR(I31/H31-1,"nm")</f>
        <v>0.24852071005917153</v>
      </c>
      <c r="J32" s="51">
        <f>+J33+J34</f>
        <v>0</v>
      </c>
      <c r="K32" s="51">
        <f t="shared" ref="K32" si="73">+K33+K34</f>
        <v>0</v>
      </c>
      <c r="L32" s="51">
        <f t="shared" ref="L32" si="74">+L33+L34</f>
        <v>0</v>
      </c>
      <c r="M32" s="51">
        <f t="shared" ref="M32" si="75">+M33+M34</f>
        <v>0</v>
      </c>
      <c r="N32" s="51">
        <f t="shared" ref="N32" si="76">+N33+N34</f>
        <v>0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0</v>
      </c>
      <c r="D33" s="51">
        <f>+Historicals!D182</f>
        <v>0</v>
      </c>
      <c r="E33" s="51">
        <f>+Historicals!E182</f>
        <v>0</v>
      </c>
      <c r="F33" s="51">
        <f>+Historicals!F182</f>
        <v>0</v>
      </c>
      <c r="G33" s="51">
        <f>+Historicals!G182</f>
        <v>0</v>
      </c>
      <c r="H33" s="51">
        <f>+Historicals!H182</f>
        <v>0</v>
      </c>
      <c r="I33" s="51">
        <f>+Historicals!I182</f>
        <v>0.25</v>
      </c>
      <c r="J33" s="55">
        <v>0</v>
      </c>
      <c r="K33" s="55">
        <f t="shared" ref="K33:N33" si="77">+J33</f>
        <v>0</v>
      </c>
      <c r="L33" s="55">
        <f t="shared" si="77"/>
        <v>0</v>
      </c>
      <c r="M33" s="55">
        <f t="shared" si="77"/>
        <v>0</v>
      </c>
      <c r="N33" s="55">
        <f t="shared" si="77"/>
        <v>0</v>
      </c>
    </row>
    <row r="34" spans="1:14" x14ac:dyDescent="0.3">
      <c r="A34" s="48" t="s">
        <v>138</v>
      </c>
      <c r="B34" s="51" t="str">
        <f t="shared" ref="B34" si="78">+IFERROR(B32-B33,"nm")</f>
        <v>nm</v>
      </c>
      <c r="C34" s="51" t="str">
        <f t="shared" ref="C34" si="79">+IFERROR(C32-C33,"nm")</f>
        <v>nm</v>
      </c>
      <c r="D34" s="51" t="str">
        <f t="shared" ref="D34" si="80">+IFERROR(D32-D33,"nm")</f>
        <v>nm</v>
      </c>
      <c r="E34" s="51" t="str">
        <f t="shared" ref="E34" si="81">+IFERROR(E32-E33,"nm")</f>
        <v>nm</v>
      </c>
      <c r="F34" s="51" t="str">
        <f t="shared" ref="F34" si="82">+IFERROR(F32-F33,"nm")</f>
        <v>nm</v>
      </c>
      <c r="G34" s="51" t="str">
        <f t="shared" ref="G34" si="83">+IFERROR(G32-G33,"nm")</f>
        <v>nm</v>
      </c>
      <c r="H34" s="51" t="str">
        <f t="shared" ref="H34" si="84">+IFERROR(H32-H33,"nm")</f>
        <v>nm</v>
      </c>
      <c r="I34" s="51">
        <f>+IFERROR(I32-I33,"nm")</f>
        <v>-1.4792899408284654E-3</v>
      </c>
      <c r="J34" s="55">
        <v>0</v>
      </c>
      <c r="K34" s="55">
        <f t="shared" ref="K34:N34" si="85">+J34</f>
        <v>0</v>
      </c>
      <c r="L34" s="55">
        <f t="shared" si="85"/>
        <v>0</v>
      </c>
      <c r="M34" s="55">
        <f t="shared" si="85"/>
        <v>0</v>
      </c>
      <c r="N34" s="55">
        <f t="shared" si="85"/>
        <v>0</v>
      </c>
    </row>
    <row r="35" spans="1:14" x14ac:dyDescent="0.3">
      <c r="A35" s="9" t="s">
        <v>130</v>
      </c>
      <c r="B35" s="52">
        <f t="shared" ref="B35:H35" si="86">+B42+B38</f>
        <v>0</v>
      </c>
      <c r="C35" s="52">
        <f t="shared" si="86"/>
        <v>0</v>
      </c>
      <c r="D35" s="52">
        <f t="shared" si="86"/>
        <v>0</v>
      </c>
      <c r="E35" s="52">
        <f t="shared" si="86"/>
        <v>0</v>
      </c>
      <c r="F35" s="52">
        <f t="shared" si="86"/>
        <v>0</v>
      </c>
      <c r="G35" s="52">
        <f t="shared" si="86"/>
        <v>0</v>
      </c>
      <c r="H35" s="52">
        <f t="shared" si="86"/>
        <v>5219</v>
      </c>
      <c r="I35" s="52">
        <f>+I42+I38</f>
        <v>5238</v>
      </c>
      <c r="J35" s="52">
        <f>+J21*J37</f>
        <v>5238</v>
      </c>
      <c r="K35" s="52">
        <f t="shared" ref="K35:N35" si="87">+K21*K37</f>
        <v>5238</v>
      </c>
      <c r="L35" s="52">
        <f t="shared" si="87"/>
        <v>5238</v>
      </c>
      <c r="M35" s="52">
        <f t="shared" si="87"/>
        <v>5238</v>
      </c>
      <c r="N35" s="52">
        <f t="shared" si="87"/>
        <v>5238</v>
      </c>
    </row>
    <row r="36" spans="1:14" x14ac:dyDescent="0.3">
      <c r="A36" s="50" t="s">
        <v>129</v>
      </c>
      <c r="B36" s="51" t="str">
        <f t="shared" ref="B36" si="88">+IFERROR(B35/A35-1,"nm")</f>
        <v>nm</v>
      </c>
      <c r="C36" s="51" t="str">
        <f t="shared" ref="C36" si="89">+IFERROR(C35/B35-1,"nm")</f>
        <v>nm</v>
      </c>
      <c r="D36" s="51" t="str">
        <f t="shared" ref="D36" si="90">+IFERROR(D35/C35-1,"nm")</f>
        <v>nm</v>
      </c>
      <c r="E36" s="51" t="str">
        <f t="shared" ref="E36" si="91">+IFERROR(E35/D35-1,"nm")</f>
        <v>nm</v>
      </c>
      <c r="F36" s="51" t="str">
        <f t="shared" ref="F36" si="92">+IFERROR(F35/E35-1,"nm")</f>
        <v>nm</v>
      </c>
      <c r="G36" s="51" t="str">
        <f t="shared" ref="G36" si="93">+IFERROR(G35/F35-1,"nm")</f>
        <v>nm</v>
      </c>
      <c r="H36" s="51" t="str">
        <f t="shared" ref="H36" si="94">+IFERROR(H35/G35-1,"nm")</f>
        <v>nm</v>
      </c>
      <c r="I36" s="51">
        <f>+IFERROR(I35/H35-1,"nm")</f>
        <v>3.6405441655489312E-3</v>
      </c>
      <c r="J36" s="51">
        <f t="shared" ref="J36:N36" si="95">+IFERROR(J35/I35-1,"nm")</f>
        <v>0</v>
      </c>
      <c r="K36" s="51">
        <f t="shared" si="95"/>
        <v>0</v>
      </c>
      <c r="L36" s="51">
        <f t="shared" si="95"/>
        <v>0</v>
      </c>
      <c r="M36" s="51">
        <f t="shared" si="95"/>
        <v>0</v>
      </c>
      <c r="N36" s="51">
        <f t="shared" si="95"/>
        <v>0</v>
      </c>
    </row>
    <row r="37" spans="1:14" x14ac:dyDescent="0.3">
      <c r="A37" s="50" t="s">
        <v>131</v>
      </c>
      <c r="B37" s="51" t="str">
        <f t="shared" ref="B37:H37" si="96">+IFERROR(B35/B$21,"nm")</f>
        <v>nm</v>
      </c>
      <c r="C37" s="51" t="str">
        <f t="shared" si="96"/>
        <v>nm</v>
      </c>
      <c r="D37" s="51" t="str">
        <f t="shared" si="96"/>
        <v>nm</v>
      </c>
      <c r="E37" s="51" t="str">
        <f t="shared" si="96"/>
        <v>nm</v>
      </c>
      <c r="F37" s="51" t="str">
        <f t="shared" si="96"/>
        <v>nm</v>
      </c>
      <c r="G37" s="51" t="str">
        <f t="shared" si="96"/>
        <v>nm</v>
      </c>
      <c r="H37" s="51">
        <f t="shared" si="96"/>
        <v>0.30380115256999823</v>
      </c>
      <c r="I37" s="51">
        <f>+IFERROR(I35/I$21,"nm")</f>
        <v>0.28540293140086087</v>
      </c>
      <c r="J37" s="55">
        <f>+I37</f>
        <v>0.28540293140086087</v>
      </c>
      <c r="K37" s="55">
        <f t="shared" ref="K37:N37" si="97">+J37</f>
        <v>0.28540293140086087</v>
      </c>
      <c r="L37" s="55">
        <f t="shared" si="97"/>
        <v>0.28540293140086087</v>
      </c>
      <c r="M37" s="55">
        <f t="shared" si="97"/>
        <v>0.28540293140086087</v>
      </c>
      <c r="N37" s="55">
        <f t="shared" si="97"/>
        <v>0.28540293140086087</v>
      </c>
    </row>
    <row r="38" spans="1:14" x14ac:dyDescent="0.3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52">
        <f>+J41*J48</f>
        <v>124.00000000000001</v>
      </c>
      <c r="K38" s="52">
        <f t="shared" ref="K38:N38" si="98">+K41*K48</f>
        <v>124.00000000000001</v>
      </c>
      <c r="L38" s="52">
        <f t="shared" si="98"/>
        <v>124.00000000000001</v>
      </c>
      <c r="M38" s="52">
        <f t="shared" si="98"/>
        <v>124.00000000000001</v>
      </c>
      <c r="N38" s="52">
        <f t="shared" si="98"/>
        <v>124.00000000000001</v>
      </c>
    </row>
    <row r="39" spans="1:14" x14ac:dyDescent="0.3">
      <c r="A39" s="50" t="s">
        <v>129</v>
      </c>
      <c r="B39" s="51" t="str">
        <f t="shared" ref="B39" si="99">+IFERROR(B38/A38-1,"nm")</f>
        <v>nm</v>
      </c>
      <c r="C39" s="51" t="str">
        <f t="shared" ref="C39" si="100">+IFERROR(C38/B38-1,"nm")</f>
        <v>nm</v>
      </c>
      <c r="D39" s="51" t="str">
        <f t="shared" ref="D39" si="101">+IFERROR(D38/C38-1,"nm")</f>
        <v>nm</v>
      </c>
      <c r="E39" s="51" t="str">
        <f t="shared" ref="E39" si="102">+IFERROR(E38/D38-1,"nm")</f>
        <v>nm</v>
      </c>
      <c r="F39" s="51" t="str">
        <f t="shared" ref="F39" si="103">+IFERROR(F38/E38-1,"nm")</f>
        <v>nm</v>
      </c>
      <c r="G39" s="51" t="str">
        <f t="shared" ref="G39" si="104">+IFERROR(G38/F38-1,"nm")</f>
        <v>nm</v>
      </c>
      <c r="H39" s="51" t="str">
        <f t="shared" ref="H39" si="105">+IFERROR(H38/G38-1,"nm")</f>
        <v>nm</v>
      </c>
      <c r="I39" s="51">
        <f>+IFERROR(I38/H38-1,"nm")</f>
        <v>-4.6153846153846101E-2</v>
      </c>
      <c r="J39" s="51">
        <f t="shared" ref="J39" si="106">+IFERROR(J38/I38-1,"nm")</f>
        <v>2.2204460492503131E-16</v>
      </c>
      <c r="K39" s="51">
        <f t="shared" ref="K39" si="107">+IFERROR(K38/J38-1,"nm")</f>
        <v>0</v>
      </c>
      <c r="L39" s="51">
        <f t="shared" ref="L39" si="108">+IFERROR(L38/K38-1,"nm")</f>
        <v>0</v>
      </c>
      <c r="M39" s="51">
        <f t="shared" ref="M39" si="109">+IFERROR(M38/L38-1,"nm")</f>
        <v>0</v>
      </c>
      <c r="N39" s="51">
        <f t="shared" ref="N39" si="110">+IFERROR(N38/M38-1,"nm")</f>
        <v>0</v>
      </c>
    </row>
    <row r="40" spans="1:14" x14ac:dyDescent="0.3">
      <c r="A40" s="50" t="s">
        <v>133</v>
      </c>
      <c r="B40" s="51" t="str">
        <f t="shared" ref="B40:H40" si="111">+IFERROR(B38/B$21,"nm")</f>
        <v>nm</v>
      </c>
      <c r="C40" s="51" t="str">
        <f t="shared" si="111"/>
        <v>nm</v>
      </c>
      <c r="D40" s="51" t="str">
        <f t="shared" si="111"/>
        <v>nm</v>
      </c>
      <c r="E40" s="51" t="str">
        <f t="shared" si="111"/>
        <v>nm</v>
      </c>
      <c r="F40" s="51" t="str">
        <f t="shared" si="111"/>
        <v>nm</v>
      </c>
      <c r="G40" s="51" t="str">
        <f t="shared" si="111"/>
        <v>nm</v>
      </c>
      <c r="H40" s="51">
        <f t="shared" si="111"/>
        <v>7.5673787764130628E-3</v>
      </c>
      <c r="I40" s="51">
        <f>+IFERROR(I38/I$21,"nm")</f>
        <v>6.7563886013185855E-3</v>
      </c>
      <c r="J40" s="51">
        <f t="shared" ref="J40:N40" si="112">+IFERROR(J38/J$21,"nm")</f>
        <v>6.7563886013185864E-3</v>
      </c>
      <c r="K40" s="51">
        <f t="shared" si="112"/>
        <v>6.7563886013185864E-3</v>
      </c>
      <c r="L40" s="51">
        <f t="shared" si="112"/>
        <v>6.7563886013185864E-3</v>
      </c>
      <c r="M40" s="51">
        <f t="shared" si="112"/>
        <v>6.7563886013185864E-3</v>
      </c>
      <c r="N40" s="51">
        <f t="shared" si="112"/>
        <v>6.7563886013185864E-3</v>
      </c>
    </row>
    <row r="41" spans="1:14" x14ac:dyDescent="0.3">
      <c r="A41" s="50" t="s">
        <v>140</v>
      </c>
      <c r="B41" s="51" t="str">
        <f t="shared" ref="B41:H41" si="113">+IFERROR(B38/B48,"nm")</f>
        <v>nm</v>
      </c>
      <c r="C41" s="51" t="str">
        <f t="shared" si="113"/>
        <v>nm</v>
      </c>
      <c r="D41" s="51" t="str">
        <f t="shared" si="113"/>
        <v>nm</v>
      </c>
      <c r="E41" s="51" t="str">
        <f t="shared" si="113"/>
        <v>nm</v>
      </c>
      <c r="F41" s="51" t="str">
        <f t="shared" si="113"/>
        <v>nm</v>
      </c>
      <c r="G41" s="51" t="str">
        <f t="shared" si="113"/>
        <v>nm</v>
      </c>
      <c r="H41" s="51">
        <f t="shared" si="113"/>
        <v>0.21069692058346839</v>
      </c>
      <c r="I41" s="51">
        <f>+IFERROR(I38/I48,"nm")</f>
        <v>0.19405320813771518</v>
      </c>
      <c r="J41" s="55">
        <f>+I41</f>
        <v>0.19405320813771518</v>
      </c>
      <c r="K41" s="55">
        <f t="shared" ref="K41:N41" si="114">+J41</f>
        <v>0.19405320813771518</v>
      </c>
      <c r="L41" s="55">
        <f t="shared" si="114"/>
        <v>0.19405320813771518</v>
      </c>
      <c r="M41" s="55">
        <f t="shared" si="114"/>
        <v>0.19405320813771518</v>
      </c>
      <c r="N41" s="55">
        <f t="shared" si="114"/>
        <v>0.19405320813771518</v>
      </c>
    </row>
    <row r="42" spans="1:14" x14ac:dyDescent="0.3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5">+K35-K38</f>
        <v>5114</v>
      </c>
      <c r="L42" s="9">
        <f t="shared" si="115"/>
        <v>5114</v>
      </c>
      <c r="M42" s="9">
        <f t="shared" si="115"/>
        <v>5114</v>
      </c>
      <c r="N42" s="9">
        <f t="shared" si="115"/>
        <v>5114</v>
      </c>
    </row>
    <row r="43" spans="1:14" x14ac:dyDescent="0.3">
      <c r="A43" s="50" t="s">
        <v>129</v>
      </c>
      <c r="B43" s="51" t="str">
        <f t="shared" ref="B43" si="116">+IFERROR(B42/A42-1,"nm")</f>
        <v>nm</v>
      </c>
      <c r="C43" s="51" t="str">
        <f t="shared" ref="C43" si="117">+IFERROR(C42/B42-1,"nm")</f>
        <v>nm</v>
      </c>
      <c r="D43" s="51" t="str">
        <f t="shared" ref="D43" si="118">+IFERROR(D42/C42-1,"nm")</f>
        <v>nm</v>
      </c>
      <c r="E43" s="51" t="str">
        <f t="shared" ref="E43" si="119">+IFERROR(E42/D42-1,"nm")</f>
        <v>nm</v>
      </c>
      <c r="F43" s="51" t="str">
        <f t="shared" ref="F43" si="120">+IFERROR(F42/E42-1,"nm")</f>
        <v>nm</v>
      </c>
      <c r="G43" s="51" t="str">
        <f t="shared" ref="G43" si="121">+IFERROR(G42/F42-1,"nm")</f>
        <v>nm</v>
      </c>
      <c r="H43" s="51" t="str">
        <f t="shared" ref="H43" si="122">+IFERROR(H42/G42-1,"nm")</f>
        <v>nm</v>
      </c>
      <c r="I43" s="51">
        <f>+IFERROR(I42/H42-1,"nm")</f>
        <v>4.9125564943997002E-3</v>
      </c>
      <c r="J43" s="51">
        <f t="shared" ref="J43:N43" si="123">+IFERROR(J42/I42-1,"nm")</f>
        <v>0</v>
      </c>
      <c r="K43" s="51">
        <f t="shared" si="123"/>
        <v>0</v>
      </c>
      <c r="L43" s="51">
        <f t="shared" si="123"/>
        <v>0</v>
      </c>
      <c r="M43" s="51">
        <f t="shared" si="123"/>
        <v>0</v>
      </c>
      <c r="N43" s="51">
        <f t="shared" si="123"/>
        <v>0</v>
      </c>
    </row>
    <row r="44" spans="1:14" x14ac:dyDescent="0.3">
      <c r="A44" s="50" t="s">
        <v>131</v>
      </c>
      <c r="B44" s="51" t="str">
        <f t="shared" ref="B44:H44" si="124">+IFERROR(B42/B$21,"nm")</f>
        <v>nm</v>
      </c>
      <c r="C44" s="51" t="str">
        <f t="shared" si="124"/>
        <v>nm</v>
      </c>
      <c r="D44" s="51" t="str">
        <f t="shared" si="124"/>
        <v>nm</v>
      </c>
      <c r="E44" s="51" t="str">
        <f t="shared" si="124"/>
        <v>nm</v>
      </c>
      <c r="F44" s="51" t="str">
        <f t="shared" si="124"/>
        <v>nm</v>
      </c>
      <c r="G44" s="51" t="str">
        <f t="shared" si="124"/>
        <v>nm</v>
      </c>
      <c r="H44" s="51">
        <f t="shared" si="124"/>
        <v>0.29623377379358518</v>
      </c>
      <c r="I44" s="51">
        <f>+IFERROR(I42/I$21,"nm")</f>
        <v>0.27864654279954232</v>
      </c>
      <c r="J44" s="51">
        <f t="shared" ref="J44:N44" si="125">+IFERROR(J42/J$21,"nm")</f>
        <v>0.27864654279954232</v>
      </c>
      <c r="K44" s="51">
        <f t="shared" si="125"/>
        <v>0.27864654279954232</v>
      </c>
      <c r="L44" s="51">
        <f t="shared" si="125"/>
        <v>0.27864654279954232</v>
      </c>
      <c r="M44" s="51">
        <f t="shared" si="125"/>
        <v>0.27864654279954232</v>
      </c>
      <c r="N44" s="51">
        <f t="shared" si="125"/>
        <v>0.27864654279954232</v>
      </c>
    </row>
    <row r="45" spans="1:14" x14ac:dyDescent="0.3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52">
        <f>+J21*J47</f>
        <v>146</v>
      </c>
      <c r="K45" s="52">
        <f t="shared" ref="K45:N45" si="126">+K21*K47</f>
        <v>146</v>
      </c>
      <c r="L45" s="52">
        <f t="shared" si="126"/>
        <v>146</v>
      </c>
      <c r="M45" s="52">
        <f t="shared" si="126"/>
        <v>146</v>
      </c>
      <c r="N45" s="52">
        <f t="shared" si="126"/>
        <v>146</v>
      </c>
    </row>
    <row r="46" spans="1:14" x14ac:dyDescent="0.3">
      <c r="A46" s="50" t="s">
        <v>129</v>
      </c>
      <c r="B46" s="51" t="str">
        <f t="shared" ref="B46" si="127">+IFERROR(B45/A45-1,"nm")</f>
        <v>nm</v>
      </c>
      <c r="C46" s="51" t="str">
        <f t="shared" ref="C46" si="128">+IFERROR(C45/B45-1,"nm")</f>
        <v>nm</v>
      </c>
      <c r="D46" s="51" t="str">
        <f t="shared" ref="D46" si="129">+IFERROR(D45/C45-1,"nm")</f>
        <v>nm</v>
      </c>
      <c r="E46" s="51" t="str">
        <f t="shared" ref="E46" si="130">+IFERROR(E45/D45-1,"nm")</f>
        <v>nm</v>
      </c>
      <c r="F46" s="51" t="str">
        <f t="shared" ref="F46" si="131">+IFERROR(F45/E45-1,"nm")</f>
        <v>nm</v>
      </c>
      <c r="G46" s="51" t="str">
        <f t="shared" ref="G46" si="132">+IFERROR(G45/F45-1,"nm")</f>
        <v>nm</v>
      </c>
      <c r="H46" s="51" t="str">
        <f t="shared" ref="H46" si="133">+IFERROR(H45/G45-1,"nm")</f>
        <v>nm</v>
      </c>
      <c r="I46" s="51">
        <f>+IFERROR(I45/H45-1,"nm")</f>
        <v>0.48979591836734704</v>
      </c>
      <c r="J46" s="51">
        <f t="shared" ref="J46" si="134">+IFERROR(J45/I45-1,"nm")</f>
        <v>0</v>
      </c>
      <c r="K46" s="51">
        <f t="shared" ref="K46" si="135">+IFERROR(K45/J45-1,"nm")</f>
        <v>0</v>
      </c>
      <c r="L46" s="51">
        <f t="shared" ref="L46" si="136">+IFERROR(L45/K45-1,"nm")</f>
        <v>0</v>
      </c>
      <c r="M46" s="51">
        <f t="shared" ref="M46" si="137">+IFERROR(M45/L45-1,"nm")</f>
        <v>0</v>
      </c>
      <c r="N46" s="51">
        <f t="shared" ref="N46" si="138">+IFERROR(N45/M45-1,"nm")</f>
        <v>0</v>
      </c>
    </row>
    <row r="47" spans="1:14" x14ac:dyDescent="0.3">
      <c r="A47" s="50" t="s">
        <v>133</v>
      </c>
      <c r="B47" s="51" t="str">
        <f t="shared" ref="B47:H47" si="139">+IFERROR(B45/B$21,"nm")</f>
        <v>nm</v>
      </c>
      <c r="C47" s="51" t="str">
        <f t="shared" si="139"/>
        <v>nm</v>
      </c>
      <c r="D47" s="51" t="str">
        <f t="shared" si="139"/>
        <v>nm</v>
      </c>
      <c r="E47" s="51" t="str">
        <f t="shared" si="139"/>
        <v>nm</v>
      </c>
      <c r="F47" s="51" t="str">
        <f t="shared" si="139"/>
        <v>nm</v>
      </c>
      <c r="G47" s="51" t="str">
        <f t="shared" si="139"/>
        <v>nm</v>
      </c>
      <c r="H47" s="51">
        <f t="shared" si="139"/>
        <v>5.7046393852960009E-3</v>
      </c>
      <c r="I47" s="51">
        <f>+IFERROR(I45/I$21,"nm")</f>
        <v>7.9551027080041418E-3</v>
      </c>
      <c r="J47" s="55">
        <f>+I47</f>
        <v>7.9551027080041418E-3</v>
      </c>
      <c r="K47" s="55">
        <f t="shared" ref="K47:N47" si="140">+J47</f>
        <v>7.9551027080041418E-3</v>
      </c>
      <c r="L47" s="55">
        <f t="shared" si="140"/>
        <v>7.9551027080041418E-3</v>
      </c>
      <c r="M47" s="55">
        <f t="shared" si="140"/>
        <v>7.9551027080041418E-3</v>
      </c>
      <c r="N47" s="55">
        <f t="shared" si="140"/>
        <v>7.9551027080041418E-3</v>
      </c>
    </row>
    <row r="48" spans="1:14" x14ac:dyDescent="0.3">
      <c r="A48" s="9" t="s">
        <v>141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52">
        <f>+J21*J50</f>
        <v>639.00000000000011</v>
      </c>
      <c r="K48" s="52">
        <f t="shared" ref="K48:N48" si="141">+K21*K50</f>
        <v>639.00000000000011</v>
      </c>
      <c r="L48" s="52">
        <f t="shared" si="141"/>
        <v>639.00000000000011</v>
      </c>
      <c r="M48" s="52">
        <f t="shared" si="141"/>
        <v>639.00000000000011</v>
      </c>
      <c r="N48" s="52">
        <f t="shared" si="141"/>
        <v>639.00000000000011</v>
      </c>
    </row>
    <row r="49" spans="1:14" x14ac:dyDescent="0.3">
      <c r="A49" s="50" t="s">
        <v>129</v>
      </c>
      <c r="B49" s="51" t="str">
        <f t="shared" ref="B49" si="142">+IFERROR(B48/A48-1,"nm")</f>
        <v>nm</v>
      </c>
      <c r="C49" s="51" t="str">
        <f t="shared" ref="C49" si="143">+IFERROR(C48/B48-1,"nm")</f>
        <v>nm</v>
      </c>
      <c r="D49" s="51" t="str">
        <f t="shared" ref="D49" si="144">+IFERROR(D48/C48-1,"nm")</f>
        <v>nm</v>
      </c>
      <c r="E49" s="51" t="str">
        <f t="shared" ref="E49" si="145">+IFERROR(E48/D48-1,"nm")</f>
        <v>nm</v>
      </c>
      <c r="F49" s="51" t="str">
        <f t="shared" ref="F49" si="146">+IFERROR(F48/E48-1,"nm")</f>
        <v>nm</v>
      </c>
      <c r="G49" s="51" t="str">
        <f t="shared" ref="G49" si="147">+IFERROR(G48/F48-1,"nm")</f>
        <v>nm</v>
      </c>
      <c r="H49" s="51" t="str">
        <f t="shared" ref="H49" si="148">+IFERROR(H48/G48-1,"nm")</f>
        <v>nm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49">+K50+K51</f>
        <v>3.4817196098730456E-2</v>
      </c>
      <c r="L49" s="51">
        <f t="shared" ref="L49" si="150">+L50+L51</f>
        <v>3.4817196098730456E-2</v>
      </c>
      <c r="M49" s="51">
        <f t="shared" ref="M49" si="151">+M50+M51</f>
        <v>3.4817196098730456E-2</v>
      </c>
      <c r="N49" s="51">
        <f t="shared" ref="N49" si="152">+N50+N51</f>
        <v>3.4817196098730456E-2</v>
      </c>
    </row>
    <row r="50" spans="1:14" x14ac:dyDescent="0.3">
      <c r="A50" s="50" t="s">
        <v>133</v>
      </c>
      <c r="B50" s="51" t="str">
        <f t="shared" ref="B50:H50" si="153">+IFERROR(B48/B$21,"nm")</f>
        <v>nm</v>
      </c>
      <c r="C50" s="51" t="str">
        <f t="shared" si="153"/>
        <v>nm</v>
      </c>
      <c r="D50" s="51" t="str">
        <f t="shared" si="153"/>
        <v>nm</v>
      </c>
      <c r="E50" s="51" t="str">
        <f t="shared" si="153"/>
        <v>nm</v>
      </c>
      <c r="F50" s="51" t="str">
        <f t="shared" si="153"/>
        <v>nm</v>
      </c>
      <c r="G50" s="51" t="str">
        <f t="shared" si="153"/>
        <v>nm</v>
      </c>
      <c r="H50" s="51">
        <f t="shared" si="153"/>
        <v>3.5915943884975841E-2</v>
      </c>
      <c r="I50" s="51">
        <f>+IFERROR(I48/I$21,"nm")</f>
        <v>3.4817196098730456E-2</v>
      </c>
      <c r="J50" s="55">
        <f>+I50</f>
        <v>3.4817196098730456E-2</v>
      </c>
      <c r="K50" s="55">
        <f t="shared" ref="K50:N50" si="154">+J50</f>
        <v>3.4817196098730456E-2</v>
      </c>
      <c r="L50" s="55">
        <f t="shared" si="154"/>
        <v>3.4817196098730456E-2</v>
      </c>
      <c r="M50" s="55">
        <f t="shared" si="154"/>
        <v>3.4817196098730456E-2</v>
      </c>
      <c r="N50" s="55">
        <f t="shared" si="154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/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3">
      <c r="A2" s="44" t="s">
        <v>148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1" t="s">
        <v>136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t="s">
        <v>197</v>
      </c>
    </row>
    <row r="4" spans="1:15" x14ac:dyDescent="0.3">
      <c r="A4" s="46" t="s">
        <v>129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5" x14ac:dyDescent="0.3">
      <c r="A5" s="1" t="s">
        <v>149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x14ac:dyDescent="0.3">
      <c r="A6" s="56" t="s">
        <v>132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5" x14ac:dyDescent="0.3">
      <c r="A7" s="4" t="s">
        <v>134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x14ac:dyDescent="0.3">
      <c r="A8" s="46" t="s">
        <v>129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5" x14ac:dyDescent="0.3">
      <c r="A9" s="46" t="s">
        <v>131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5" x14ac:dyDescent="0.3">
      <c r="A10" s="2" t="s">
        <v>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3">
      <c r="A11" s="4" t="s">
        <v>150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x14ac:dyDescent="0.3">
      <c r="A12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3">
      <c r="A13" s="57" t="s">
        <v>151</v>
      </c>
      <c r="B13" s="63"/>
      <c r="C13" s="63"/>
      <c r="D13" s="63"/>
      <c r="E13" s="63"/>
      <c r="F13" s="63"/>
      <c r="G13" s="63"/>
      <c r="H13" s="63"/>
      <c r="I13" s="63"/>
      <c r="J13" s="64"/>
      <c r="K13" s="64"/>
      <c r="L13" s="64"/>
      <c r="M13" s="64"/>
      <c r="N13" s="64"/>
    </row>
    <row r="14" spans="1:15" ht="15" thickBot="1" x14ac:dyDescent="0.35">
      <c r="A14" s="6" t="s">
        <v>152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t="s">
        <v>198</v>
      </c>
    </row>
    <row r="16" spans="1:15" x14ac:dyDescent="0.3">
      <c r="A16" t="s">
        <v>154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5" x14ac:dyDescent="0.3">
      <c r="A17" t="s">
        <v>155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5" x14ac:dyDescent="0.3">
      <c r="A18" s="57" t="s">
        <v>129</v>
      </c>
      <c r="B18" s="63"/>
      <c r="C18" s="63"/>
      <c r="D18" s="63"/>
      <c r="E18" s="63"/>
      <c r="F18" s="63"/>
      <c r="G18" s="63"/>
      <c r="H18" s="63"/>
      <c r="I18" s="63"/>
      <c r="J18" s="64"/>
      <c r="K18" s="64"/>
      <c r="L18" s="64"/>
      <c r="M18" s="64"/>
      <c r="N18" s="64"/>
      <c r="O18" t="s">
        <v>199</v>
      </c>
    </row>
    <row r="19" spans="1:15" x14ac:dyDescent="0.3">
      <c r="A19" s="57" t="s">
        <v>156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t="s">
        <v>199</v>
      </c>
    </row>
    <row r="20" spans="1:15" x14ac:dyDescent="0.3">
      <c r="A20" s="58" t="s">
        <v>157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3">
      <c r="A21" t="s">
        <v>158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x14ac:dyDescent="0.3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5" x14ac:dyDescent="0.3">
      <c r="A24" s="57" t="s">
        <v>161</v>
      </c>
      <c r="B24" s="63"/>
      <c r="C24" s="63"/>
      <c r="D24" s="63"/>
      <c r="E24" s="63"/>
      <c r="F24" s="63"/>
      <c r="G24" s="63"/>
      <c r="H24" s="63"/>
      <c r="I24" s="63"/>
      <c r="J24" s="64"/>
      <c r="K24" s="64"/>
      <c r="L24" s="64"/>
      <c r="M24" s="64"/>
      <c r="N24" s="64"/>
    </row>
    <row r="25" spans="1:15" x14ac:dyDescent="0.3">
      <c r="A25" t="s">
        <v>162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3">
      <c r="A26" t="s">
        <v>163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5" x14ac:dyDescent="0.3">
      <c r="A27" t="s">
        <v>164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5" x14ac:dyDescent="0.3">
      <c r="A28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x14ac:dyDescent="0.3">
      <c r="A29" s="59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x14ac:dyDescent="0.3">
      <c r="A30" t="s">
        <v>165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3">
      <c r="A34" s="2" t="s">
        <v>46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t="s">
        <v>168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3">
      <c r="A36" t="s">
        <v>49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3">
      <c r="A37" s="59" t="s">
        <v>50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3">
      <c r="A38" t="s">
        <v>169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171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2" t="s">
        <v>172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2" t="s">
        <v>173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 thickBot="1" x14ac:dyDescent="0.35">
      <c r="A43" s="6" t="s">
        <v>174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5" thickTop="1" x14ac:dyDescent="0.3">
      <c r="A44" s="60" t="s">
        <v>175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1:14" x14ac:dyDescent="0.3">
      <c r="A45" s="58" t="s">
        <v>176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3">
      <c r="A46" s="1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">
      <c r="A47" t="s">
        <v>132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 x14ac:dyDescent="0.3">
      <c r="A48" t="s">
        <v>177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1" t="s">
        <v>178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">
      <c r="A50" t="s">
        <v>179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t="s">
        <v>180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1" t="s">
        <v>181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30" t="s">
        <v>183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3">
      <c r="A56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">
      <c r="A58" s="30" t="s">
        <v>186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3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67"/>
      <c r="M59" s="3"/>
      <c r="N59" s="3"/>
    </row>
    <row r="60" spans="1:14" x14ac:dyDescent="0.3">
      <c r="A60" s="57" t="s">
        <v>129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4"/>
      <c r="N60" s="64"/>
    </row>
    <row r="61" spans="1:14" x14ac:dyDescent="0.3">
      <c r="A61" t="s">
        <v>188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t="s">
        <v>189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t="s">
        <v>190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30" t="s">
        <v>191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3">
      <c r="A66" s="30" t="s">
        <v>193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3">
      <c r="A67" t="s">
        <v>194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" thickBot="1" x14ac:dyDescent="0.35">
      <c r="A68" s="6" t="s">
        <v>195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5" thickTop="1" x14ac:dyDescent="0.3">
      <c r="A69" s="1" t="s">
        <v>196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2023-05-16T09:44:11Z</dcterms:modified>
</cp:coreProperties>
</file>