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8_{C7D4C220-05B1-46C8-A21E-375C8767C9E8}" xr6:coauthVersionLast="47" xr6:coauthVersionMax="47" xr10:uidLastSave="{00000000-0000-0000-0000-000000000000}"/>
  <bookViews>
    <workbookView xWindow="-15" yWindow="-1632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1" l="1"/>
  <c r="C85" i="1"/>
  <c r="D85" i="1"/>
  <c r="E85" i="1"/>
  <c r="F85" i="1"/>
  <c r="G85" i="1"/>
  <c r="I184" i="1"/>
  <c r="I187" i="1" s="1"/>
  <c r="I188" i="1" s="1"/>
  <c r="H184" i="1"/>
  <c r="H187" i="1" s="1"/>
  <c r="H188" i="1" s="1"/>
  <c r="G184" i="1"/>
  <c r="G187" i="1" s="1"/>
  <c r="G188" i="1" s="1"/>
  <c r="F184" i="1"/>
  <c r="F187" i="1" s="1"/>
  <c r="F188" i="1" s="1"/>
  <c r="E184" i="1"/>
  <c r="E187" i="1" s="1"/>
  <c r="E188" i="1" s="1"/>
  <c r="D184" i="1"/>
  <c r="D187" i="1" s="1"/>
  <c r="D188" i="1" s="1"/>
  <c r="C184" i="1"/>
  <c r="C187" i="1" s="1"/>
  <c r="C188" i="1" s="1"/>
  <c r="B184" i="1"/>
  <c r="B187" i="1" s="1"/>
  <c r="B188" i="1" s="1"/>
  <c r="I170" i="1"/>
  <c r="I172" i="1" s="1"/>
  <c r="H170" i="1"/>
  <c r="H172" i="1" s="1"/>
  <c r="H173" i="1" s="1"/>
  <c r="H174" i="1" s="1"/>
  <c r="G170" i="1"/>
  <c r="G172" i="1" s="1"/>
  <c r="F170" i="1"/>
  <c r="F172" i="1" s="1"/>
  <c r="E170" i="1"/>
  <c r="E172" i="1" s="1"/>
  <c r="D170" i="1"/>
  <c r="D172" i="1" s="1"/>
  <c r="C170" i="1"/>
  <c r="C172" i="1" s="1"/>
  <c r="B170" i="1"/>
  <c r="B172" i="1" s="1"/>
  <c r="H128" i="1"/>
  <c r="I128" i="1"/>
  <c r="I156" i="1"/>
  <c r="I159" i="1" s="1"/>
  <c r="I160" i="1" s="1"/>
  <c r="H156" i="1"/>
  <c r="H159" i="1" s="1"/>
  <c r="H160" i="1" s="1"/>
  <c r="G156" i="1"/>
  <c r="G159" i="1" s="1"/>
  <c r="G160" i="1" s="1"/>
  <c r="F156" i="1"/>
  <c r="F159" i="1" s="1"/>
  <c r="F160" i="1" s="1"/>
  <c r="E156" i="1"/>
  <c r="E159" i="1" s="1"/>
  <c r="E160" i="1" s="1"/>
  <c r="D156" i="1"/>
  <c r="D159" i="1" s="1"/>
  <c r="D160" i="1" s="1"/>
  <c r="C156" i="1"/>
  <c r="C159" i="1" s="1"/>
  <c r="C160" i="1" s="1"/>
  <c r="B156" i="1"/>
  <c r="B159" i="1" s="1"/>
  <c r="B160" i="1" s="1"/>
  <c r="I173" i="1" l="1"/>
  <c r="I174" i="1" s="1"/>
  <c r="B173" i="1"/>
  <c r="B174" i="1" s="1"/>
  <c r="C173" i="1"/>
  <c r="C174" i="1" s="1"/>
  <c r="D173" i="1"/>
  <c r="D174" i="1" s="1"/>
  <c r="G173" i="1"/>
  <c r="G174" i="1" s="1"/>
  <c r="E173" i="1"/>
  <c r="E174" i="1" s="1"/>
  <c r="F173" i="1"/>
  <c r="F174" i="1" s="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42" i="1"/>
  <c r="I145" i="1" s="1"/>
  <c r="H142" i="1"/>
  <c r="H145" i="1" s="1"/>
  <c r="G142" i="1"/>
  <c r="G145" i="1" s="1"/>
  <c r="F142" i="1"/>
  <c r="F145" i="1" s="1"/>
  <c r="E142" i="1"/>
  <c r="E145" i="1" s="1"/>
  <c r="D142" i="1"/>
  <c r="D145" i="1" s="1"/>
  <c r="C142" i="1"/>
  <c r="C145" i="1" s="1"/>
  <c r="B142" i="1"/>
  <c r="B145" i="1" s="1"/>
  <c r="H127" i="1" l="1"/>
  <c r="H134" i="1" s="1"/>
  <c r="H135" i="1" s="1"/>
  <c r="C127" i="1"/>
  <c r="I127" i="1"/>
  <c r="E127" i="1"/>
  <c r="F127" i="1"/>
  <c r="D127" i="1"/>
  <c r="B127" i="1"/>
  <c r="B134" i="1" s="1"/>
  <c r="G127" i="1"/>
  <c r="E134" i="1" l="1"/>
  <c r="E135" i="1" s="1"/>
  <c r="G134" i="1"/>
  <c r="G135" i="1" s="1"/>
  <c r="D134" i="1"/>
  <c r="D135" i="1" s="1"/>
  <c r="F134" i="1"/>
  <c r="F135" i="1" s="1"/>
  <c r="I134" i="1"/>
  <c r="B135" i="1" s="1"/>
  <c r="C134" i="1"/>
  <c r="C135" i="1" s="1"/>
  <c r="G100" i="1"/>
  <c r="F100" i="1"/>
  <c r="E100" i="1"/>
  <c r="D100" i="1"/>
  <c r="C100" i="1"/>
  <c r="B100" i="1"/>
  <c r="H95" i="1"/>
  <c r="G95" i="1"/>
  <c r="F95" i="1"/>
  <c r="E95" i="1"/>
  <c r="D95" i="1"/>
  <c r="C95" i="1"/>
  <c r="B95" i="1"/>
  <c r="I95" i="1"/>
  <c r="H85" i="1"/>
  <c r="I85"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6" i="1"/>
  <c r="F12" i="1"/>
  <c r="F20" i="1" s="1"/>
  <c r="F146" i="1"/>
  <c r="H12" i="1"/>
  <c r="H20" i="1" s="1"/>
  <c r="H146" i="1"/>
  <c r="I12" i="1"/>
  <c r="I20" i="1" s="1"/>
  <c r="I146" i="1"/>
  <c r="B12" i="1"/>
  <c r="B20" i="1" s="1"/>
  <c r="B146" i="1"/>
  <c r="C12" i="1"/>
  <c r="C20" i="1" s="1"/>
  <c r="C146" i="1"/>
  <c r="D12" i="1"/>
  <c r="D20" i="1" s="1"/>
  <c r="D146" i="1"/>
  <c r="E97" i="1"/>
  <c r="D97" i="1"/>
  <c r="C97" i="1"/>
  <c r="B97" i="1"/>
  <c r="F97" i="1"/>
  <c r="G97" i="1"/>
  <c r="H64" i="1"/>
  <c r="H76" i="1" s="1"/>
  <c r="H97" i="1" s="1"/>
  <c r="H99" i="1" s="1"/>
  <c r="B60" i="1"/>
  <c r="E60" i="1"/>
  <c r="F60" i="1"/>
  <c r="G10" i="1"/>
  <c r="I59" i="1"/>
  <c r="I60" i="1" s="1"/>
  <c r="G60" i="1"/>
  <c r="H60" i="1"/>
  <c r="C60" i="1"/>
  <c r="D60" i="1"/>
  <c r="I64" i="1" l="1"/>
  <c r="I76" i="1" s="1"/>
  <c r="I97" i="1" s="1"/>
  <c r="G12" i="1"/>
  <c r="G20" i="1" s="1"/>
  <c r="G146" i="1"/>
  <c r="I98" i="1"/>
  <c r="H100" i="1"/>
  <c r="I99" i="1" l="1"/>
  <c r="I100"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<sst xmlns="http://schemas.openxmlformats.org/spreadsheetml/2006/main" count="284" uniqueCount="142">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</sst>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2965" y="2306320"/>
          <a:ext cx="6771005" cy="1849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165" y="2344420"/>
          <a:ext cx="4038600" cy="3491866"/>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9765" y="1676400"/>
          <a:ext cx="1766570" cy="109664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735" y="2827655"/>
          <a:ext cx="1791970" cy="109664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3195"/>
          <a:ext cx="1943100" cy="10871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7865" y="5060315"/>
          <a:ext cx="2731135" cy="131889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21025" y="5193030"/>
          <a:ext cx="11252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6" sqref="A6"/>
    </sheetView>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6"/>
  <sheetViews>
    <sheetView tabSelected="1" workbookViewId="0">
      <pane ySplit="1" topLeftCell="A159" activePane="bottomLeft" state="frozen"/>
      <selection pane="bottomLeft" activeCell="A158" sqref="A158"/>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8">
        <v>30601</v>
      </c>
      <c r="C2" s="8">
        <v>32376</v>
      </c>
      <c r="D2" s="8">
        <v>34350</v>
      </c>
      <c r="E2" s="8">
        <v>36397</v>
      </c>
      <c r="F2" s="8">
        <v>39117</v>
      </c>
      <c r="G2" s="8">
        <v>37403</v>
      </c>
      <c r="H2" s="3">
        <v>44538</v>
      </c>
      <c r="I2" s="3">
        <v>46710</v>
      </c>
    </row>
    <row r="3" spans="1:9" x14ac:dyDescent="0.35">
      <c r="A3" s="23" t="s">
        <v>30</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23</v>
      </c>
      <c r="B5" s="8">
        <v>3213</v>
      </c>
      <c r="C5" s="8">
        <v>3278</v>
      </c>
      <c r="D5" s="8">
        <v>3341</v>
      </c>
      <c r="E5" s="8">
        <v>3577</v>
      </c>
      <c r="F5" s="8">
        <v>3753</v>
      </c>
      <c r="G5" s="8">
        <v>3592</v>
      </c>
      <c r="H5" s="3">
        <v>3114</v>
      </c>
      <c r="I5" s="3">
        <v>3850</v>
      </c>
    </row>
    <row r="6" spans="1:9" x14ac:dyDescent="0.35">
      <c r="A6" s="11" t="s">
        <v>24</v>
      </c>
      <c r="B6" s="8">
        <v>6679</v>
      </c>
      <c r="C6" s="8">
        <v>7191</v>
      </c>
      <c r="D6" s="8">
        <v>7222</v>
      </c>
      <c r="E6" s="8">
        <v>7934</v>
      </c>
      <c r="F6" s="8">
        <v>8949</v>
      </c>
      <c r="G6" s="8">
        <v>9534</v>
      </c>
      <c r="H6" s="3">
        <v>9911</v>
      </c>
      <c r="I6" s="3">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28</v>
      </c>
      <c r="B11">
        <v>932</v>
      </c>
      <c r="C11">
        <v>863</v>
      </c>
      <c r="D11">
        <v>646</v>
      </c>
      <c r="E11" s="8">
        <v>2392</v>
      </c>
      <c r="F11">
        <v>772</v>
      </c>
      <c r="G11">
        <v>348</v>
      </c>
      <c r="H11" s="3">
        <v>934</v>
      </c>
      <c r="I11" s="3">
        <v>605</v>
      </c>
    </row>
    <row r="12" spans="1:9" ht="15" thickBot="1" x14ac:dyDescent="0.4">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39">
        <v>1697.9</v>
      </c>
      <c r="D17" s="39">
        <v>1657.8</v>
      </c>
      <c r="E17" s="39">
        <v>1623.8</v>
      </c>
      <c r="F17" s="39">
        <v>1579.7</v>
      </c>
      <c r="G17" s="39">
        <v>1558.8</v>
      </c>
      <c r="H17" s="8">
        <v>1573</v>
      </c>
      <c r="I17" s="8">
        <v>1578.8</v>
      </c>
    </row>
    <row r="18" spans="1:9" x14ac:dyDescent="0.35">
      <c r="A18" s="2" t="s">
        <v>7</v>
      </c>
      <c r="C18" s="39">
        <v>1742.5</v>
      </c>
      <c r="D18" s="39">
        <v>1692</v>
      </c>
      <c r="E18" s="39">
        <v>1659.1</v>
      </c>
      <c r="F18" s="39">
        <v>1618.4</v>
      </c>
      <c r="G18" s="3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8">
        <v>3852</v>
      </c>
      <c r="C25" s="8">
        <v>3138</v>
      </c>
      <c r="D25" s="8">
        <v>3808</v>
      </c>
      <c r="E25" s="8">
        <v>4249</v>
      </c>
      <c r="F25" s="8">
        <v>4466</v>
      </c>
      <c r="G25" s="8">
        <v>8348</v>
      </c>
      <c r="H25" s="3">
        <v>9889</v>
      </c>
      <c r="I25" s="3">
        <v>8574</v>
      </c>
    </row>
    <row r="26" spans="1:9" x14ac:dyDescent="0.35">
      <c r="A26" s="11" t="s">
        <v>35</v>
      </c>
      <c r="B26" s="8">
        <v>2072</v>
      </c>
      <c r="C26" s="8">
        <v>2319</v>
      </c>
      <c r="D26" s="8">
        <v>2371</v>
      </c>
      <c r="E26">
        <v>996</v>
      </c>
      <c r="F26">
        <v>197</v>
      </c>
      <c r="G26">
        <v>439</v>
      </c>
      <c r="H26" s="3">
        <v>3587</v>
      </c>
      <c r="I26" s="3">
        <v>4423</v>
      </c>
    </row>
    <row r="27" spans="1:9" x14ac:dyDescent="0.35">
      <c r="A27" s="11" t="s">
        <v>36</v>
      </c>
      <c r="B27" s="8">
        <v>3358</v>
      </c>
      <c r="C27" s="8">
        <v>3241</v>
      </c>
      <c r="D27" s="8">
        <v>3677</v>
      </c>
      <c r="E27" s="8">
        <v>3498</v>
      </c>
      <c r="F27" s="8">
        <v>4272</v>
      </c>
      <c r="G27" s="8">
        <v>2749</v>
      </c>
      <c r="H27" s="3">
        <v>4463</v>
      </c>
      <c r="I27" s="3">
        <v>4667</v>
      </c>
    </row>
    <row r="28" spans="1:9" x14ac:dyDescent="0.35">
      <c r="A28" s="11" t="s">
        <v>37</v>
      </c>
      <c r="B28" s="8">
        <v>4337</v>
      </c>
      <c r="C28" s="8">
        <v>4838</v>
      </c>
      <c r="D28" s="8">
        <v>5055</v>
      </c>
      <c r="E28" s="8">
        <v>5261</v>
      </c>
      <c r="F28" s="8">
        <v>5622</v>
      </c>
      <c r="G28" s="8">
        <v>7367</v>
      </c>
      <c r="H28" s="3">
        <v>6854</v>
      </c>
      <c r="I28" s="3">
        <v>8420</v>
      </c>
    </row>
    <row r="29" spans="1:9" x14ac:dyDescent="0.35">
      <c r="A29" s="11" t="s">
        <v>38</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39</v>
      </c>
      <c r="B31" s="8">
        <v>3011</v>
      </c>
      <c r="C31" s="8">
        <v>3520</v>
      </c>
      <c r="D31" s="8">
        <v>3989</v>
      </c>
      <c r="E31" s="8">
        <v>4454</v>
      </c>
      <c r="F31" s="8">
        <v>4744</v>
      </c>
      <c r="G31" s="8">
        <v>4866</v>
      </c>
      <c r="H31" s="3">
        <v>4904</v>
      </c>
      <c r="I31" s="3">
        <v>4791</v>
      </c>
    </row>
    <row r="32" spans="1:9" x14ac:dyDescent="0.35">
      <c r="A32" s="2" t="s">
        <v>40</v>
      </c>
      <c r="F32" t="s">
        <v>135</v>
      </c>
      <c r="G32" s="8">
        <v>3097</v>
      </c>
      <c r="H32" s="3">
        <v>3113</v>
      </c>
      <c r="I32" s="3">
        <v>2926</v>
      </c>
    </row>
    <row r="33" spans="1:9" x14ac:dyDescent="0.35">
      <c r="A33" s="2" t="s">
        <v>41</v>
      </c>
      <c r="B33">
        <v>281</v>
      </c>
      <c r="C33">
        <v>281</v>
      </c>
      <c r="D33">
        <v>283</v>
      </c>
      <c r="E33">
        <v>285</v>
      </c>
      <c r="F33">
        <v>283</v>
      </c>
      <c r="G33">
        <v>274</v>
      </c>
      <c r="H33" s="3">
        <v>269</v>
      </c>
      <c r="I33" s="3">
        <v>286</v>
      </c>
    </row>
    <row r="34" spans="1:9" x14ac:dyDescent="0.35">
      <c r="A34" s="2" t="s">
        <v>42</v>
      </c>
      <c r="B34">
        <v>131</v>
      </c>
      <c r="C34">
        <v>131</v>
      </c>
      <c r="D34">
        <v>139</v>
      </c>
      <c r="E34">
        <v>154</v>
      </c>
      <c r="F34">
        <v>154</v>
      </c>
      <c r="G34">
        <v>223</v>
      </c>
      <c r="H34" s="3">
        <v>242</v>
      </c>
      <c r="I34" s="3">
        <v>284</v>
      </c>
    </row>
    <row r="35" spans="1:9" x14ac:dyDescent="0.35">
      <c r="A35" s="2" t="s">
        <v>43</v>
      </c>
      <c r="B35" s="8">
        <v>2587</v>
      </c>
      <c r="C35" s="8">
        <v>2439</v>
      </c>
      <c r="D35" s="8">
        <v>2787</v>
      </c>
      <c r="E35" s="8">
        <v>2509</v>
      </c>
      <c r="F35" s="8">
        <v>2011</v>
      </c>
      <c r="G35" s="8">
        <v>2326</v>
      </c>
      <c r="H35" s="3">
        <v>2921</v>
      </c>
      <c r="I35" s="3">
        <v>3821</v>
      </c>
    </row>
    <row r="36" spans="1:9" ht="15" thickBot="1" x14ac:dyDescent="0.4">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v>107</v>
      </c>
      <c r="C39">
        <v>44</v>
      </c>
      <c r="D39">
        <v>6</v>
      </c>
      <c r="E39">
        <v>6</v>
      </c>
      <c r="F39">
        <v>6</v>
      </c>
      <c r="G39">
        <v>3</v>
      </c>
      <c r="H39" s="3">
        <v>0</v>
      </c>
      <c r="I39" s="3">
        <v>500</v>
      </c>
    </row>
    <row r="40" spans="1:9" x14ac:dyDescent="0.35">
      <c r="A40" s="11" t="s">
        <v>48</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49</v>
      </c>
      <c r="B42" s="3"/>
      <c r="C42" s="3"/>
      <c r="D42" s="3"/>
      <c r="E42" s="3"/>
      <c r="F42" t="s">
        <v>135</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50</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8">
        <v>1079</v>
      </c>
      <c r="C46" s="8">
        <v>2010</v>
      </c>
      <c r="D46" t="s">
        <v>135</v>
      </c>
      <c r="E46" t="s">
        <v>135</v>
      </c>
      <c r="F46" s="8">
        <v>3464</v>
      </c>
      <c r="G46" s="8">
        <v>9406</v>
      </c>
      <c r="H46" s="3">
        <v>9413</v>
      </c>
      <c r="I46" s="3">
        <v>8920</v>
      </c>
    </row>
    <row r="47" spans="1:9" x14ac:dyDescent="0.35">
      <c r="A47" s="2" t="s">
        <v>52</v>
      </c>
      <c r="B47" t="s">
        <v>135</v>
      </c>
      <c r="C47" t="s">
        <v>135</v>
      </c>
      <c r="D47" s="8">
        <v>3471</v>
      </c>
      <c r="E47" s="8">
        <v>3468</v>
      </c>
      <c r="F47" t="s">
        <v>135</v>
      </c>
      <c r="G47" s="8">
        <v>2913</v>
      </c>
      <c r="H47" s="3">
        <v>2931</v>
      </c>
      <c r="I47" s="3">
        <v>2777</v>
      </c>
    </row>
    <row r="48" spans="1:9" x14ac:dyDescent="0.35">
      <c r="A48" s="2" t="s">
        <v>53</v>
      </c>
      <c r="B48" s="8">
        <v>1479</v>
      </c>
      <c r="C48" s="8">
        <v>1770</v>
      </c>
      <c r="D48" s="8">
        <v>1907</v>
      </c>
      <c r="E48" s="8">
        <v>3216</v>
      </c>
      <c r="F48" s="8">
        <v>3347</v>
      </c>
      <c r="G48" s="8">
        <v>2684</v>
      </c>
      <c r="H48" s="3">
        <v>2955</v>
      </c>
      <c r="I48" s="3">
        <v>2613</v>
      </c>
    </row>
    <row r="49" spans="1:9" x14ac:dyDescent="0.35">
      <c r="A49" s="2" t="s">
        <v>54</v>
      </c>
      <c r="B49" s="3"/>
      <c r="C49" s="3"/>
      <c r="D49" s="3"/>
      <c r="E49" s="3"/>
      <c r="F49" s="3"/>
      <c r="G49" s="3"/>
      <c r="H49" s="3"/>
      <c r="I49" s="3"/>
    </row>
    <row r="50" spans="1:9" x14ac:dyDescent="0.35">
      <c r="A50" s="11"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v>3</v>
      </c>
      <c r="C54">
        <v>3</v>
      </c>
      <c r="D54">
        <v>3</v>
      </c>
      <c r="E54">
        <v>3</v>
      </c>
      <c r="F54">
        <v>3</v>
      </c>
      <c r="G54">
        <v>3</v>
      </c>
      <c r="H54" s="3">
        <v>3</v>
      </c>
      <c r="I54" s="3">
        <v>3</v>
      </c>
    </row>
    <row r="55" spans="1:9" x14ac:dyDescent="0.35">
      <c r="A55" s="17" t="s">
        <v>60</v>
      </c>
      <c r="B55" s="8">
        <v>6773</v>
      </c>
      <c r="C55" s="8">
        <v>7786</v>
      </c>
      <c r="D55" s="8">
        <v>5710</v>
      </c>
      <c r="E55" s="8">
        <v>6384</v>
      </c>
      <c r="F55" s="8">
        <v>7163</v>
      </c>
      <c r="G55" s="8">
        <v>8299</v>
      </c>
      <c r="H55" s="3">
        <v>9965</v>
      </c>
      <c r="I55" s="3">
        <v>11484</v>
      </c>
    </row>
    <row r="56" spans="1:9" x14ac:dyDescent="0.35">
      <c r="A56" s="17" t="s">
        <v>61</v>
      </c>
      <c r="B56" s="8">
        <v>1246</v>
      </c>
      <c r="C56">
        <v>318</v>
      </c>
      <c r="D56">
        <v>-213</v>
      </c>
      <c r="E56">
        <v>-92</v>
      </c>
      <c r="F56">
        <v>231</v>
      </c>
      <c r="G56">
        <v>-56</v>
      </c>
      <c r="H56" s="3">
        <v>-380</v>
      </c>
      <c r="I56" s="3">
        <v>318</v>
      </c>
    </row>
    <row r="57" spans="1:9" x14ac:dyDescent="0.35">
      <c r="A57" s="17" t="s">
        <v>62</v>
      </c>
      <c r="B57" s="8">
        <v>4685</v>
      </c>
      <c r="C57" s="8">
        <v>4151</v>
      </c>
      <c r="D57" s="8">
        <v>6907</v>
      </c>
      <c r="E57" s="8">
        <v>3517</v>
      </c>
      <c r="F57" s="8">
        <v>1643</v>
      </c>
      <c r="G57">
        <v>-191</v>
      </c>
      <c r="H57" s="3">
        <v>3179</v>
      </c>
      <c r="I57" s="3">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c r="C64" s="8">
        <v>3760</v>
      </c>
      <c r="D64" s="8">
        <v>4240</v>
      </c>
      <c r="E64" s="8">
        <v>1933</v>
      </c>
      <c r="F64" s="8">
        <v>4029</v>
      </c>
      <c r="G64" s="8">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v>606</v>
      </c>
      <c r="C66">
        <v>649</v>
      </c>
      <c r="D66">
        <v>706</v>
      </c>
      <c r="E66">
        <v>747</v>
      </c>
      <c r="F66">
        <v>705</v>
      </c>
      <c r="G66">
        <v>721</v>
      </c>
      <c r="H66" s="3">
        <v>744</v>
      </c>
      <c r="I66" s="3">
        <v>717</v>
      </c>
    </row>
    <row r="67" spans="1:9" x14ac:dyDescent="0.35">
      <c r="A67" s="11" t="s">
        <v>69</v>
      </c>
      <c r="B67">
        <v>-113</v>
      </c>
      <c r="C67">
        <v>-80</v>
      </c>
      <c r="D67">
        <v>-273</v>
      </c>
      <c r="E67">
        <v>647</v>
      </c>
      <c r="F67">
        <v>34</v>
      </c>
      <c r="G67">
        <v>-380</v>
      </c>
      <c r="H67" s="3">
        <v>-385</v>
      </c>
      <c r="I67" s="3">
        <v>-650</v>
      </c>
    </row>
    <row r="68" spans="1:9" x14ac:dyDescent="0.35">
      <c r="A68" s="11" t="s">
        <v>70</v>
      </c>
      <c r="B68">
        <v>191</v>
      </c>
      <c r="C68">
        <v>236</v>
      </c>
      <c r="D68">
        <v>215</v>
      </c>
      <c r="E68">
        <v>218</v>
      </c>
      <c r="F68">
        <v>325</v>
      </c>
      <c r="G68">
        <v>429</v>
      </c>
      <c r="H68" s="3">
        <v>611</v>
      </c>
      <c r="I68" s="3">
        <v>638</v>
      </c>
    </row>
    <row r="69" spans="1:9" x14ac:dyDescent="0.35">
      <c r="A69" s="11" t="s">
        <v>71</v>
      </c>
      <c r="B69">
        <v>43</v>
      </c>
      <c r="C69">
        <v>13</v>
      </c>
      <c r="D69">
        <v>10</v>
      </c>
      <c r="E69">
        <v>27</v>
      </c>
      <c r="F69">
        <v>15</v>
      </c>
      <c r="G69">
        <v>398</v>
      </c>
      <c r="H69" s="3">
        <v>53</v>
      </c>
      <c r="I69" s="3">
        <v>123</v>
      </c>
    </row>
    <row r="70" spans="1:9" x14ac:dyDescent="0.35">
      <c r="A70" s="11" t="s">
        <v>72</v>
      </c>
      <c r="B70">
        <v>424</v>
      </c>
      <c r="C70">
        <v>98</v>
      </c>
      <c r="D70">
        <v>-117</v>
      </c>
      <c r="E70">
        <v>-99</v>
      </c>
      <c r="F70">
        <v>233</v>
      </c>
      <c r="G70">
        <v>23</v>
      </c>
      <c r="H70" s="3">
        <v>-138</v>
      </c>
      <c r="I70" s="3">
        <v>-26</v>
      </c>
    </row>
    <row r="71" spans="1:9" x14ac:dyDescent="0.35">
      <c r="A71" s="2" t="s">
        <v>73</v>
      </c>
      <c r="B71" s="3"/>
      <c r="C71" s="3"/>
      <c r="D71" s="3"/>
      <c r="E71" s="3"/>
      <c r="F71" s="3"/>
      <c r="G71" s="3"/>
      <c r="H71" s="3"/>
      <c r="I71" s="3"/>
    </row>
    <row r="72" spans="1:9" x14ac:dyDescent="0.35">
      <c r="A72" s="11" t="s">
        <v>74</v>
      </c>
      <c r="B72">
        <v>-216</v>
      </c>
      <c r="C72">
        <v>60</v>
      </c>
      <c r="D72">
        <v>-426</v>
      </c>
      <c r="E72">
        <v>187</v>
      </c>
      <c r="F72">
        <v>-270</v>
      </c>
      <c r="G72" s="8">
        <v>1239</v>
      </c>
      <c r="H72" s="3">
        <v>-1606</v>
      </c>
      <c r="I72" s="3">
        <v>-504</v>
      </c>
    </row>
    <row r="73" spans="1:9" x14ac:dyDescent="0.35">
      <c r="A73" s="11" t="s">
        <v>75</v>
      </c>
      <c r="B73">
        <v>-621</v>
      </c>
      <c r="C73">
        <v>-590</v>
      </c>
      <c r="D73">
        <v>-231</v>
      </c>
      <c r="E73">
        <v>-255</v>
      </c>
      <c r="F73">
        <v>-490</v>
      </c>
      <c r="G73" s="8">
        <v>-1854</v>
      </c>
      <c r="H73" s="3">
        <v>507</v>
      </c>
      <c r="I73" s="3">
        <v>-1676</v>
      </c>
    </row>
    <row r="74" spans="1:9" x14ac:dyDescent="0.35">
      <c r="A74" s="11" t="s">
        <v>100</v>
      </c>
      <c r="B74">
        <v>-144</v>
      </c>
      <c r="C74">
        <v>-161</v>
      </c>
      <c r="D74">
        <v>-120</v>
      </c>
      <c r="E74">
        <v>35</v>
      </c>
      <c r="F74">
        <v>-203</v>
      </c>
      <c r="G74">
        <v>-654</v>
      </c>
      <c r="H74" s="3">
        <v>-182</v>
      </c>
      <c r="I74" s="3">
        <v>-845</v>
      </c>
    </row>
    <row r="75" spans="1:9" x14ac:dyDescent="0.35">
      <c r="A75" s="11" t="s">
        <v>99</v>
      </c>
      <c r="B75" s="8">
        <v>1237</v>
      </c>
      <c r="C75">
        <v>-586</v>
      </c>
      <c r="D75">
        <v>-158</v>
      </c>
      <c r="E75" s="8">
        <v>1515</v>
      </c>
      <c r="F75" s="8">
        <v>1525</v>
      </c>
      <c r="G75">
        <v>24</v>
      </c>
      <c r="H75" s="3">
        <v>1326</v>
      </c>
      <c r="I75" s="3">
        <v>1365</v>
      </c>
    </row>
    <row r="76" spans="1:9" x14ac:dyDescent="0.35">
      <c r="A76" s="25" t="s">
        <v>76</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77</v>
      </c>
      <c r="B77" s="3"/>
      <c r="C77" s="3"/>
      <c r="D77" s="3"/>
      <c r="E77" s="3"/>
      <c r="F77" s="3"/>
      <c r="G77" s="3"/>
      <c r="H77" s="3"/>
      <c r="I77" s="3"/>
    </row>
    <row r="78" spans="1:9" x14ac:dyDescent="0.35">
      <c r="A78" s="2" t="s">
        <v>78</v>
      </c>
      <c r="B78" s="8">
        <v>-4936</v>
      </c>
      <c r="C78" s="8">
        <v>-5367</v>
      </c>
      <c r="D78" s="8">
        <v>-5928</v>
      </c>
      <c r="E78" s="8">
        <v>-4783</v>
      </c>
      <c r="F78" s="8">
        <v>-2937</v>
      </c>
      <c r="G78" s="8">
        <v>-2426</v>
      </c>
      <c r="H78" s="3">
        <v>-9961</v>
      </c>
      <c r="I78" s="3">
        <v>-12913</v>
      </c>
    </row>
    <row r="79" spans="1:9" x14ac:dyDescent="0.35">
      <c r="A79" s="2" t="s">
        <v>79</v>
      </c>
      <c r="B79" s="8">
        <v>3655</v>
      </c>
      <c r="C79" s="8">
        <v>2924</v>
      </c>
      <c r="D79" s="8">
        <v>3623</v>
      </c>
      <c r="E79" s="8">
        <v>3613</v>
      </c>
      <c r="F79" s="8">
        <v>1715</v>
      </c>
      <c r="G79">
        <v>74</v>
      </c>
      <c r="H79" s="3">
        <v>4236</v>
      </c>
      <c r="I79" s="3">
        <v>8199</v>
      </c>
    </row>
    <row r="80" spans="1:9" x14ac:dyDescent="0.35">
      <c r="A80" s="2" t="s">
        <v>80</v>
      </c>
      <c r="B80" s="8">
        <v>2216</v>
      </c>
      <c r="C80" s="8">
        <v>2386</v>
      </c>
      <c r="D80" s="8">
        <v>2423</v>
      </c>
      <c r="E80" s="8">
        <v>2496</v>
      </c>
      <c r="F80" s="8">
        <v>2072</v>
      </c>
      <c r="G80" s="8">
        <v>2379</v>
      </c>
      <c r="H80" s="3">
        <v>2449</v>
      </c>
      <c r="I80" s="3">
        <v>3967</v>
      </c>
    </row>
    <row r="81" spans="1:9" x14ac:dyDescent="0.35">
      <c r="A81" s="2" t="s">
        <v>136</v>
      </c>
      <c r="B81">
        <v>-150</v>
      </c>
      <c r="C81">
        <v>150</v>
      </c>
      <c r="D81" t="s">
        <v>135</v>
      </c>
      <c r="E81" t="s">
        <v>135</v>
      </c>
      <c r="F81" t="s">
        <v>135</v>
      </c>
      <c r="G81" t="s">
        <v>135</v>
      </c>
      <c r="H81" t="s">
        <v>135</v>
      </c>
      <c r="I81" t="s">
        <v>135</v>
      </c>
    </row>
    <row r="82" spans="1:9" x14ac:dyDescent="0.35">
      <c r="A82" s="2" t="s">
        <v>14</v>
      </c>
      <c r="B82">
        <v>-963</v>
      </c>
      <c r="C82" s="8">
        <v>-1143</v>
      </c>
      <c r="D82" s="8">
        <v>-1105</v>
      </c>
      <c r="E82" s="8">
        <v>-1028</v>
      </c>
      <c r="F82" s="8">
        <v>-1119</v>
      </c>
      <c r="G82" s="8">
        <v>-1086</v>
      </c>
      <c r="H82" s="3">
        <v>-695</v>
      </c>
      <c r="I82" s="3">
        <v>-758</v>
      </c>
    </row>
    <row r="83" spans="1:9" x14ac:dyDescent="0.35">
      <c r="A83" s="2" t="s">
        <v>137</v>
      </c>
      <c r="B83">
        <v>3</v>
      </c>
      <c r="C83">
        <v>10</v>
      </c>
      <c r="D83">
        <v>13</v>
      </c>
      <c r="E83">
        <v>3</v>
      </c>
      <c r="F83" t="s">
        <v>135</v>
      </c>
      <c r="G83" t="s">
        <v>135</v>
      </c>
      <c r="H83" t="s">
        <v>135</v>
      </c>
      <c r="I83" t="s">
        <v>135</v>
      </c>
    </row>
    <row r="84" spans="1:9" x14ac:dyDescent="0.35">
      <c r="A84" s="2" t="s">
        <v>81</v>
      </c>
      <c r="B84" t="s">
        <v>135</v>
      </c>
      <c r="C84">
        <v>6</v>
      </c>
      <c r="D84">
        <v>-34</v>
      </c>
      <c r="E84">
        <v>-22</v>
      </c>
      <c r="F84">
        <v>5</v>
      </c>
      <c r="G84">
        <v>31</v>
      </c>
      <c r="H84" s="3">
        <v>171</v>
      </c>
      <c r="I84" s="3">
        <v>-19</v>
      </c>
    </row>
    <row r="85" spans="1:9" x14ac:dyDescent="0.35">
      <c r="A85" s="27" t="s">
        <v>82</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83</v>
      </c>
      <c r="B86" s="3"/>
      <c r="C86" s="3"/>
      <c r="D86" s="3"/>
      <c r="E86" s="3"/>
      <c r="F86" s="3"/>
      <c r="G86" s="3"/>
      <c r="H86" s="3"/>
      <c r="I86" s="3"/>
    </row>
    <row r="87" spans="1:9" x14ac:dyDescent="0.35">
      <c r="A87" s="2" t="s">
        <v>84</v>
      </c>
      <c r="B87" t="s">
        <v>135</v>
      </c>
      <c r="C87">
        <v>981</v>
      </c>
      <c r="D87" s="8">
        <v>1482</v>
      </c>
      <c r="E87" t="s">
        <v>135</v>
      </c>
      <c r="F87" t="s">
        <v>135</v>
      </c>
      <c r="G87" t="s">
        <v>135</v>
      </c>
      <c r="H87" s="3">
        <v>0</v>
      </c>
      <c r="I87" s="3">
        <v>0</v>
      </c>
    </row>
    <row r="88" spans="1:9" x14ac:dyDescent="0.35">
      <c r="A88" t="s">
        <v>138</v>
      </c>
      <c r="B88">
        <v>-7</v>
      </c>
      <c r="C88">
        <v>-106</v>
      </c>
      <c r="D88">
        <v>-44</v>
      </c>
      <c r="E88">
        <v>-6</v>
      </c>
      <c r="H88" s="3"/>
      <c r="I88" s="3"/>
    </row>
    <row r="89" spans="1:9" x14ac:dyDescent="0.35">
      <c r="A89" s="2" t="s">
        <v>85</v>
      </c>
      <c r="B89">
        <v>-63</v>
      </c>
      <c r="C89">
        <v>-67</v>
      </c>
      <c r="D89">
        <v>327</v>
      </c>
      <c r="E89">
        <v>13</v>
      </c>
      <c r="F89" t="s">
        <v>135</v>
      </c>
      <c r="G89" s="8">
        <v>6134</v>
      </c>
      <c r="H89" s="3">
        <v>-52</v>
      </c>
      <c r="I89" s="3">
        <v>15</v>
      </c>
    </row>
    <row r="90" spans="1:9" x14ac:dyDescent="0.35">
      <c r="A90" s="2" t="s">
        <v>86</v>
      </c>
      <c r="B90">
        <v>-19</v>
      </c>
      <c r="C90" t="s">
        <v>135</v>
      </c>
      <c r="D90" t="s">
        <v>135</v>
      </c>
      <c r="E90">
        <v>13</v>
      </c>
      <c r="F90">
        <v>-325</v>
      </c>
      <c r="G90">
        <v>49</v>
      </c>
      <c r="H90" s="3">
        <v>-197</v>
      </c>
      <c r="I90" s="3">
        <v>0</v>
      </c>
    </row>
    <row r="91" spans="1:9" x14ac:dyDescent="0.35">
      <c r="A91" s="2" t="s">
        <v>87</v>
      </c>
      <c r="B91">
        <v>514</v>
      </c>
      <c r="C91">
        <v>507</v>
      </c>
      <c r="D91" t="s">
        <v>135</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88</v>
      </c>
      <c r="B93">
        <v>-899</v>
      </c>
      <c r="C93" s="8">
        <v>-1022</v>
      </c>
      <c r="D93" s="8">
        <v>-1133</v>
      </c>
      <c r="E93" s="8">
        <v>-1243</v>
      </c>
      <c r="F93" s="8">
        <v>-1332</v>
      </c>
      <c r="G93" s="8">
        <v>-1452</v>
      </c>
      <c r="H93" s="3">
        <v>-1638</v>
      </c>
      <c r="I93" s="3">
        <v>-1837</v>
      </c>
    </row>
    <row r="94" spans="1:9" x14ac:dyDescent="0.35">
      <c r="A94" s="2" t="s">
        <v>89</v>
      </c>
      <c r="B94" s="3"/>
      <c r="C94" s="3"/>
      <c r="D94" s="3"/>
      <c r="E94">
        <v>-84</v>
      </c>
      <c r="F94">
        <v>-50</v>
      </c>
      <c r="G94">
        <v>-58</v>
      </c>
      <c r="H94" s="3">
        <v>-136</v>
      </c>
      <c r="I94" s="3">
        <v>-151</v>
      </c>
    </row>
    <row r="95" spans="1:9" x14ac:dyDescent="0.35">
      <c r="A95" s="27" t="s">
        <v>90</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91</v>
      </c>
      <c r="B96">
        <v>-83</v>
      </c>
      <c r="C96">
        <v>-105</v>
      </c>
      <c r="D96">
        <v>-20</v>
      </c>
      <c r="E96">
        <v>45</v>
      </c>
      <c r="F96">
        <v>-129</v>
      </c>
      <c r="G96">
        <v>-66</v>
      </c>
      <c r="H96" s="3">
        <v>143</v>
      </c>
      <c r="I96" s="3">
        <v>-143</v>
      </c>
    </row>
    <row r="97" spans="1:9" x14ac:dyDescent="0.35">
      <c r="A97" s="27" t="s">
        <v>92</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93</v>
      </c>
      <c r="B98" s="8">
        <v>2220</v>
      </c>
      <c r="C98" s="8">
        <v>3852</v>
      </c>
      <c r="D98" s="8">
        <v>3138</v>
      </c>
      <c r="E98" s="8">
        <v>3808</v>
      </c>
      <c r="F98" s="8">
        <v>4249</v>
      </c>
      <c r="G98" s="8">
        <v>4466</v>
      </c>
      <c r="H98" s="3">
        <v>8348</v>
      </c>
      <c r="I98" s="3">
        <f>+H99</f>
        <v>9889</v>
      </c>
    </row>
    <row r="99" spans="1:9" ht="15" thickBot="1" x14ac:dyDescent="0.4">
      <c r="A99" s="6" t="s">
        <v>94</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95</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96</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97</v>
      </c>
      <c r="B105">
        <v>206</v>
      </c>
      <c r="C105">
        <v>252</v>
      </c>
      <c r="D105">
        <v>266</v>
      </c>
      <c r="E105">
        <v>294</v>
      </c>
      <c r="F105">
        <v>160</v>
      </c>
      <c r="G105">
        <v>121</v>
      </c>
      <c r="H105" s="3">
        <v>179</v>
      </c>
      <c r="I105" s="3">
        <v>160</v>
      </c>
    </row>
    <row r="106" spans="1:9" x14ac:dyDescent="0.35">
      <c r="A106" s="11" t="s">
        <v>98</v>
      </c>
      <c r="B106">
        <v>240</v>
      </c>
      <c r="C106">
        <v>271</v>
      </c>
      <c r="D106">
        <v>300</v>
      </c>
      <c r="E106">
        <v>320</v>
      </c>
      <c r="F106">
        <v>347</v>
      </c>
      <c r="G106">
        <v>385</v>
      </c>
      <c r="H106" s="3">
        <v>438</v>
      </c>
      <c r="I106" s="3">
        <v>480</v>
      </c>
    </row>
    <row r="108" spans="1:9" x14ac:dyDescent="0.35">
      <c r="A108" s="14" t="s">
        <v>101</v>
      </c>
      <c r="B108" s="14"/>
      <c r="C108" s="14"/>
      <c r="D108" s="14"/>
      <c r="E108" s="14"/>
      <c r="F108" s="14"/>
      <c r="G108" s="14"/>
      <c r="H108" s="14"/>
      <c r="I108" s="14"/>
    </row>
    <row r="109" spans="1:9" x14ac:dyDescent="0.35">
      <c r="A109" s="28" t="s">
        <v>111</v>
      </c>
      <c r="B109" s="3"/>
      <c r="C109" s="3"/>
      <c r="D109" s="3"/>
      <c r="E109" s="3"/>
      <c r="F109" s="3"/>
      <c r="G109" s="3"/>
      <c r="H109" s="3"/>
      <c r="I109" s="3"/>
    </row>
    <row r="110" spans="1:9" x14ac:dyDescent="0.35">
      <c r="A110" s="2" t="s">
        <v>102</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115</v>
      </c>
      <c r="B111" s="8">
        <v>8506</v>
      </c>
      <c r="C111" s="8">
        <v>9299</v>
      </c>
      <c r="D111" s="8">
        <v>9684</v>
      </c>
      <c r="E111" s="8">
        <v>9322</v>
      </c>
      <c r="F111" s="8">
        <v>10045</v>
      </c>
      <c r="G111" s="8">
        <v>9329</v>
      </c>
      <c r="H111" s="8">
        <v>11644</v>
      </c>
      <c r="I111" s="8">
        <v>12228</v>
      </c>
    </row>
    <row r="112" spans="1:9" x14ac:dyDescent="0.35">
      <c r="A112" s="11" t="s">
        <v>116</v>
      </c>
      <c r="B112" s="8">
        <v>4410</v>
      </c>
      <c r="C112" s="8">
        <v>4746</v>
      </c>
      <c r="D112" s="8">
        <v>4886</v>
      </c>
      <c r="E112" s="8">
        <v>4938</v>
      </c>
      <c r="F112" s="8">
        <v>5260</v>
      </c>
      <c r="G112" s="8">
        <v>4639</v>
      </c>
      <c r="H112" s="8">
        <v>5028</v>
      </c>
      <c r="I112" s="8">
        <v>5492</v>
      </c>
    </row>
    <row r="113" spans="1:9" x14ac:dyDescent="0.35">
      <c r="A113" s="11" t="s">
        <v>117</v>
      </c>
      <c r="B113">
        <v>824</v>
      </c>
      <c r="C113">
        <v>719</v>
      </c>
      <c r="D113">
        <v>646</v>
      </c>
      <c r="E113">
        <v>595</v>
      </c>
      <c r="F113">
        <v>597</v>
      </c>
      <c r="G113">
        <v>516</v>
      </c>
      <c r="H113">
        <v>507</v>
      </c>
      <c r="I113">
        <v>633</v>
      </c>
    </row>
    <row r="114" spans="1:9" x14ac:dyDescent="0.35">
      <c r="A114" s="2" t="s">
        <v>103</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5">
      <c r="A115" s="11" t="s">
        <v>115</v>
      </c>
      <c r="B115" s="8">
        <v>4703</v>
      </c>
      <c r="C115" s="8">
        <v>5043</v>
      </c>
      <c r="D115" s="8">
        <v>5192</v>
      </c>
      <c r="E115" s="8">
        <v>5875</v>
      </c>
      <c r="F115" s="8">
        <v>6293</v>
      </c>
      <c r="G115" s="8">
        <v>5892</v>
      </c>
      <c r="H115" s="8">
        <v>6970</v>
      </c>
      <c r="I115" s="8">
        <v>7388</v>
      </c>
    </row>
    <row r="116" spans="1:9" x14ac:dyDescent="0.35">
      <c r="A116" s="11" t="s">
        <v>116</v>
      </c>
      <c r="B116" s="8">
        <v>2051</v>
      </c>
      <c r="C116" s="8">
        <v>2149</v>
      </c>
      <c r="D116" s="8">
        <v>2395</v>
      </c>
      <c r="E116" s="8">
        <v>2940</v>
      </c>
      <c r="F116" s="8">
        <v>3087</v>
      </c>
      <c r="G116" s="8">
        <v>3053</v>
      </c>
      <c r="H116" s="8">
        <v>3996</v>
      </c>
      <c r="I116" s="8">
        <v>4527</v>
      </c>
    </row>
    <row r="117" spans="1:9" x14ac:dyDescent="0.35">
      <c r="A117" s="11" t="s">
        <v>117</v>
      </c>
      <c r="B117" s="8">
        <v>372</v>
      </c>
      <c r="C117">
        <v>376</v>
      </c>
      <c r="D117">
        <v>383</v>
      </c>
      <c r="E117">
        <v>427</v>
      </c>
      <c r="F117">
        <v>432</v>
      </c>
      <c r="G117">
        <v>402</v>
      </c>
      <c r="H117">
        <v>490</v>
      </c>
      <c r="I117">
        <v>564</v>
      </c>
    </row>
    <row r="118" spans="1:9" x14ac:dyDescent="0.35">
      <c r="A118" s="2" t="s">
        <v>104</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5">
      <c r="A119" s="11" t="s">
        <v>115</v>
      </c>
      <c r="B119" s="8">
        <v>2016</v>
      </c>
      <c r="C119" s="8">
        <v>2599</v>
      </c>
      <c r="D119" s="8">
        <v>2920</v>
      </c>
      <c r="E119" s="8">
        <v>3496</v>
      </c>
      <c r="F119" s="8">
        <v>4262</v>
      </c>
      <c r="G119" s="8">
        <v>4635</v>
      </c>
      <c r="H119" s="8">
        <v>5748</v>
      </c>
      <c r="I119" s="8">
        <v>5416</v>
      </c>
    </row>
    <row r="120" spans="1:9" x14ac:dyDescent="0.35">
      <c r="A120" s="11" t="s">
        <v>116</v>
      </c>
      <c r="B120">
        <v>925</v>
      </c>
      <c r="C120" s="8">
        <v>1055</v>
      </c>
      <c r="D120" s="8">
        <v>1188</v>
      </c>
      <c r="E120" s="8">
        <v>1508</v>
      </c>
      <c r="F120" s="8">
        <v>1808</v>
      </c>
      <c r="G120" s="8">
        <v>1896</v>
      </c>
      <c r="H120" s="8">
        <v>2347</v>
      </c>
      <c r="I120" s="8">
        <v>1938</v>
      </c>
    </row>
    <row r="121" spans="1:9" x14ac:dyDescent="0.35">
      <c r="A121" s="11" t="s">
        <v>117</v>
      </c>
      <c r="B121">
        <v>126</v>
      </c>
      <c r="C121">
        <v>131</v>
      </c>
      <c r="D121">
        <v>129</v>
      </c>
      <c r="E121">
        <v>130</v>
      </c>
      <c r="F121">
        <v>138</v>
      </c>
      <c r="G121">
        <v>148</v>
      </c>
      <c r="H121">
        <v>195</v>
      </c>
      <c r="I121">
        <v>193</v>
      </c>
    </row>
    <row r="122" spans="1:9" x14ac:dyDescent="0.35">
      <c r="A122" s="2" t="s">
        <v>108</v>
      </c>
      <c r="B122" s="3">
        <f t="shared" ref="B122" si="32">+SUM(B123:B125)</f>
        <v>4653</v>
      </c>
      <c r="C122" s="3">
        <f t="shared" ref="C122" si="33">+SUM(C123:C125)</f>
        <v>4317</v>
      </c>
      <c r="D122" s="3">
        <f t="shared" ref="D122" si="34">+SUM(D123:D125)</f>
        <v>4737</v>
      </c>
      <c r="E122" s="3">
        <f t="shared" ref="E122" si="35">+SUM(E123:E125)</f>
        <v>5166</v>
      </c>
      <c r="F122" s="3">
        <f t="shared" ref="F122" si="36">+SUM(F123:F125)</f>
        <v>5254</v>
      </c>
      <c r="G122" s="3">
        <f t="shared" ref="G122" si="37">+SUM(G123:G125)</f>
        <v>5028</v>
      </c>
      <c r="H122" s="3">
        <f t="shared" ref="H122" si="38">+SUM(H123:H125)</f>
        <v>5343</v>
      </c>
      <c r="I122" s="3">
        <f>+SUM(I123:I125)</f>
        <v>5955</v>
      </c>
    </row>
    <row r="123" spans="1:9" x14ac:dyDescent="0.35">
      <c r="A123" s="11" t="s">
        <v>115</v>
      </c>
      <c r="B123">
        <v>3093</v>
      </c>
      <c r="C123" s="8">
        <v>2930</v>
      </c>
      <c r="D123" s="8">
        <v>3285</v>
      </c>
      <c r="E123" s="8">
        <v>3575</v>
      </c>
      <c r="F123" s="8">
        <v>3622</v>
      </c>
      <c r="G123" s="8">
        <v>3449</v>
      </c>
      <c r="H123" s="8">
        <v>3659</v>
      </c>
      <c r="I123" s="8">
        <v>4111</v>
      </c>
    </row>
    <row r="124" spans="1:9" x14ac:dyDescent="0.35">
      <c r="A124" s="11" t="s">
        <v>116</v>
      </c>
      <c r="B124">
        <v>1250</v>
      </c>
      <c r="C124" s="8">
        <v>1117</v>
      </c>
      <c r="D124" s="8">
        <v>1185</v>
      </c>
      <c r="E124" s="8">
        <v>1347</v>
      </c>
      <c r="F124" s="8">
        <v>1395</v>
      </c>
      <c r="G124" s="8">
        <v>1365</v>
      </c>
      <c r="H124" s="8">
        <v>1494</v>
      </c>
      <c r="I124" s="8">
        <v>1610</v>
      </c>
    </row>
    <row r="125" spans="1:9" x14ac:dyDescent="0.35">
      <c r="A125" s="11" t="s">
        <v>117</v>
      </c>
      <c r="B125">
        <v>310</v>
      </c>
      <c r="C125">
        <v>270</v>
      </c>
      <c r="D125">
        <v>267</v>
      </c>
      <c r="E125">
        <v>244</v>
      </c>
      <c r="F125">
        <v>237</v>
      </c>
      <c r="G125">
        <v>214</v>
      </c>
      <c r="H125">
        <v>190</v>
      </c>
      <c r="I125">
        <v>234</v>
      </c>
    </row>
    <row r="126" spans="1:9" x14ac:dyDescent="0.35">
      <c r="A126" s="2" t="s">
        <v>109</v>
      </c>
      <c r="B126">
        <v>115</v>
      </c>
      <c r="C126">
        <v>73</v>
      </c>
      <c r="D126">
        <v>73</v>
      </c>
      <c r="E126">
        <v>88</v>
      </c>
      <c r="F126">
        <v>42</v>
      </c>
      <c r="G126">
        <v>30</v>
      </c>
      <c r="H126" s="3">
        <v>25</v>
      </c>
      <c r="I126" s="3">
        <v>102</v>
      </c>
    </row>
    <row r="127" spans="1:9" x14ac:dyDescent="0.35">
      <c r="A127" s="4" t="s">
        <v>105</v>
      </c>
      <c r="B127" s="5">
        <f t="shared" ref="B127:I127" si="39">+B110+B114+B118+B122+B126</f>
        <v>28701</v>
      </c>
      <c r="C127" s="5">
        <f t="shared" si="39"/>
        <v>30507</v>
      </c>
      <c r="D127" s="5">
        <f t="shared" si="39"/>
        <v>32233</v>
      </c>
      <c r="E127" s="5">
        <f t="shared" si="39"/>
        <v>34485</v>
      </c>
      <c r="F127" s="5">
        <f t="shared" si="39"/>
        <v>37218</v>
      </c>
      <c r="G127" s="5">
        <f t="shared" si="39"/>
        <v>35568</v>
      </c>
      <c r="H127" s="5">
        <f t="shared" si="39"/>
        <v>42293</v>
      </c>
      <c r="I127" s="5">
        <f t="shared" si="39"/>
        <v>44436</v>
      </c>
    </row>
    <row r="128" spans="1:9" x14ac:dyDescent="0.35">
      <c r="A128" s="2" t="s">
        <v>106</v>
      </c>
      <c r="B128" s="3"/>
      <c r="C128" s="3"/>
      <c r="D128" s="3"/>
      <c r="E128" s="3"/>
      <c r="F128" s="3"/>
      <c r="G128" s="3"/>
      <c r="H128" s="3">
        <f>+SUM(H129:H132)</f>
        <v>2205</v>
      </c>
      <c r="I128" s="3">
        <f>+SUM(I129:I132)</f>
        <v>2346</v>
      </c>
    </row>
    <row r="129" spans="1:9" x14ac:dyDescent="0.35">
      <c r="A129" s="11" t="s">
        <v>115</v>
      </c>
      <c r="B129" s="3"/>
      <c r="C129" s="3"/>
      <c r="D129" s="3"/>
      <c r="E129" s="3"/>
      <c r="F129" s="3"/>
      <c r="G129" s="3"/>
      <c r="H129" s="3">
        <v>1986</v>
      </c>
      <c r="I129" s="3">
        <v>2094</v>
      </c>
    </row>
    <row r="130" spans="1:9" x14ac:dyDescent="0.35">
      <c r="A130" s="11" t="s">
        <v>116</v>
      </c>
      <c r="B130" s="3"/>
      <c r="C130" s="3"/>
      <c r="D130" s="3"/>
      <c r="E130" s="3"/>
      <c r="F130" s="3"/>
      <c r="G130" s="3"/>
      <c r="H130" s="3">
        <v>104</v>
      </c>
      <c r="I130" s="3">
        <v>103</v>
      </c>
    </row>
    <row r="131" spans="1:9" x14ac:dyDescent="0.35">
      <c r="A131" s="11" t="s">
        <v>117</v>
      </c>
      <c r="B131" s="3"/>
      <c r="C131" s="3"/>
      <c r="D131" s="3"/>
      <c r="E131" s="3"/>
      <c r="F131" s="3"/>
      <c r="G131" s="3"/>
      <c r="H131" s="3">
        <v>29</v>
      </c>
      <c r="I131" s="3">
        <v>26</v>
      </c>
    </row>
    <row r="132" spans="1:9" x14ac:dyDescent="0.35">
      <c r="A132" s="11" t="s">
        <v>123</v>
      </c>
      <c r="B132" s="3"/>
      <c r="C132" s="3"/>
      <c r="D132" s="3"/>
      <c r="E132" s="3"/>
      <c r="F132" s="3"/>
      <c r="G132" s="3"/>
      <c r="H132" s="3">
        <v>86</v>
      </c>
      <c r="I132" s="3">
        <v>123</v>
      </c>
    </row>
    <row r="133" spans="1:9" x14ac:dyDescent="0.35">
      <c r="A133" s="2" t="s">
        <v>110</v>
      </c>
      <c r="B133" s="3"/>
      <c r="C133" s="3"/>
      <c r="D133" s="3"/>
      <c r="E133" s="3"/>
      <c r="F133" s="3"/>
      <c r="G133" s="3"/>
      <c r="H133" s="3">
        <v>40</v>
      </c>
      <c r="I133" s="3">
        <v>-72</v>
      </c>
    </row>
    <row r="134" spans="1:9" ht="15" thickBot="1" x14ac:dyDescent="0.4">
      <c r="A134" s="6" t="s">
        <v>107</v>
      </c>
      <c r="B134" s="7">
        <f t="shared" ref="B134:H134" si="40">+B127+B128+B133</f>
        <v>28701</v>
      </c>
      <c r="C134" s="7">
        <f t="shared" si="40"/>
        <v>30507</v>
      </c>
      <c r="D134" s="7">
        <f t="shared" si="40"/>
        <v>32233</v>
      </c>
      <c r="E134" s="7">
        <f t="shared" si="40"/>
        <v>34485</v>
      </c>
      <c r="F134" s="7">
        <f t="shared" si="40"/>
        <v>37218</v>
      </c>
      <c r="G134" s="7">
        <f t="shared" si="40"/>
        <v>35568</v>
      </c>
      <c r="H134" s="7">
        <f t="shared" si="40"/>
        <v>44538</v>
      </c>
      <c r="I134" s="7">
        <f>+I127+I128+I133</f>
        <v>46710</v>
      </c>
    </row>
    <row r="135" spans="1:9" s="12" customFormat="1" ht="15" thickTop="1" x14ac:dyDescent="0.35">
      <c r="A135" s="12" t="s">
        <v>113</v>
      </c>
      <c r="B135" s="13">
        <f>+I134-I2</f>
        <v>0</v>
      </c>
      <c r="C135" s="13">
        <f t="shared" ref="C135:G135" si="41">+C134-C2</f>
        <v>-1869</v>
      </c>
      <c r="D135" s="13">
        <f t="shared" si="41"/>
        <v>-2117</v>
      </c>
      <c r="E135" s="13">
        <f t="shared" si="41"/>
        <v>-1912</v>
      </c>
      <c r="F135" s="13">
        <f t="shared" si="41"/>
        <v>-1899</v>
      </c>
      <c r="G135" s="13">
        <f t="shared" si="41"/>
        <v>-1835</v>
      </c>
      <c r="H135" s="13">
        <f>+H134-H2</f>
        <v>0</v>
      </c>
    </row>
    <row r="136" spans="1:9" x14ac:dyDescent="0.35">
      <c r="A136" s="1" t="s">
        <v>112</v>
      </c>
    </row>
    <row r="137" spans="1:9" x14ac:dyDescent="0.35">
      <c r="A137" s="2" t="s">
        <v>102</v>
      </c>
      <c r="B137" s="8">
        <v>3645</v>
      </c>
      <c r="C137" s="8">
        <v>3763</v>
      </c>
      <c r="D137" s="8">
        <v>3875</v>
      </c>
      <c r="E137" s="8">
        <v>3600</v>
      </c>
      <c r="F137" s="8">
        <v>3925</v>
      </c>
      <c r="G137" s="8">
        <v>2899</v>
      </c>
      <c r="H137" s="3">
        <v>5089</v>
      </c>
      <c r="I137" s="3">
        <v>5114</v>
      </c>
    </row>
    <row r="138" spans="1:9" x14ac:dyDescent="0.35">
      <c r="A138" s="2" t="s">
        <v>103</v>
      </c>
      <c r="B138" s="8">
        <v>1524</v>
      </c>
      <c r="C138" s="8">
        <v>1787</v>
      </c>
      <c r="D138" s="8">
        <v>1507</v>
      </c>
      <c r="E138" s="8">
        <v>1587</v>
      </c>
      <c r="F138" s="8">
        <v>1995</v>
      </c>
      <c r="G138" s="8">
        <v>1541</v>
      </c>
      <c r="H138" s="3">
        <v>2435</v>
      </c>
      <c r="I138" s="3">
        <v>3293</v>
      </c>
    </row>
    <row r="139" spans="1:9" x14ac:dyDescent="0.35">
      <c r="A139" s="2" t="s">
        <v>104</v>
      </c>
      <c r="B139">
        <v>993</v>
      </c>
      <c r="C139" s="8">
        <v>1372</v>
      </c>
      <c r="D139" s="8">
        <v>1507</v>
      </c>
      <c r="E139" s="8">
        <v>1807</v>
      </c>
      <c r="F139" s="8">
        <v>2376</v>
      </c>
      <c r="G139" s="8">
        <v>2490</v>
      </c>
      <c r="H139" s="3">
        <v>3243</v>
      </c>
      <c r="I139" s="3">
        <v>2365</v>
      </c>
    </row>
    <row r="140" spans="1:9" x14ac:dyDescent="0.35">
      <c r="A140" s="2" t="s">
        <v>108</v>
      </c>
      <c r="B140" s="3">
        <v>918</v>
      </c>
      <c r="C140" s="8">
        <v>1002</v>
      </c>
      <c r="D140">
        <v>980</v>
      </c>
      <c r="E140" s="8">
        <v>1189</v>
      </c>
      <c r="F140" s="8">
        <v>1323</v>
      </c>
      <c r="G140" s="8">
        <v>1184</v>
      </c>
      <c r="H140" s="3">
        <v>1530</v>
      </c>
      <c r="I140" s="3">
        <v>1896</v>
      </c>
    </row>
    <row r="141" spans="1:9" x14ac:dyDescent="0.35">
      <c r="A141" s="2" t="s">
        <v>109</v>
      </c>
      <c r="B141" s="3">
        <v>-2263</v>
      </c>
      <c r="C141">
        <v>-2596</v>
      </c>
      <c r="D141">
        <v>-2677</v>
      </c>
      <c r="E141">
        <v>-2658</v>
      </c>
      <c r="F141">
        <v>-3262</v>
      </c>
      <c r="G141">
        <v>-3468</v>
      </c>
      <c r="H141" s="3">
        <v>-3656</v>
      </c>
      <c r="I141" s="3">
        <v>-4262</v>
      </c>
    </row>
    <row r="142" spans="1:9" x14ac:dyDescent="0.35">
      <c r="A142" s="4" t="s">
        <v>105</v>
      </c>
      <c r="B142" s="5">
        <f t="shared" ref="B142:I142" si="42">+SUM(B137:B141)</f>
        <v>4817</v>
      </c>
      <c r="C142" s="5">
        <f t="shared" si="42"/>
        <v>5328</v>
      </c>
      <c r="D142" s="5">
        <f t="shared" si="42"/>
        <v>5192</v>
      </c>
      <c r="E142" s="5">
        <f t="shared" si="42"/>
        <v>5525</v>
      </c>
      <c r="F142" s="5">
        <f t="shared" si="42"/>
        <v>6357</v>
      </c>
      <c r="G142" s="5">
        <f t="shared" si="42"/>
        <v>4646</v>
      </c>
      <c r="H142" s="5">
        <f t="shared" si="42"/>
        <v>8641</v>
      </c>
      <c r="I142" s="5">
        <f t="shared" si="42"/>
        <v>8406</v>
      </c>
    </row>
    <row r="143" spans="1:9" x14ac:dyDescent="0.35">
      <c r="A143" s="2" t="s">
        <v>106</v>
      </c>
      <c r="B143">
        <v>517</v>
      </c>
      <c r="C143">
        <v>487</v>
      </c>
      <c r="D143">
        <v>477</v>
      </c>
      <c r="E143">
        <v>310</v>
      </c>
      <c r="F143">
        <v>303</v>
      </c>
      <c r="G143">
        <v>297</v>
      </c>
      <c r="H143" s="3">
        <v>543</v>
      </c>
      <c r="I143" s="3">
        <v>669</v>
      </c>
    </row>
    <row r="144" spans="1:9" x14ac:dyDescent="0.35">
      <c r="A144" s="2" t="s">
        <v>110</v>
      </c>
      <c r="B144" s="3">
        <v>-1101</v>
      </c>
      <c r="C144" s="3">
        <v>-1173</v>
      </c>
      <c r="D144" s="3">
        <v>-724</v>
      </c>
      <c r="E144" s="8">
        <v>-1456</v>
      </c>
      <c r="F144" s="8">
        <v>-1810</v>
      </c>
      <c r="G144" s="8">
        <v>-1967</v>
      </c>
      <c r="H144" s="3">
        <v>-2261</v>
      </c>
      <c r="I144" s="3">
        <v>-2219</v>
      </c>
    </row>
    <row r="145" spans="1:9" ht="15" thickBot="1" x14ac:dyDescent="0.4">
      <c r="A145" s="6" t="s">
        <v>114</v>
      </c>
      <c r="B145" s="7">
        <f t="shared" ref="B145" si="43">+SUM(B142:B144)</f>
        <v>4233</v>
      </c>
      <c r="C145" s="7">
        <f t="shared" ref="C145" si="44">+SUM(C142:C144)</f>
        <v>4642</v>
      </c>
      <c r="D145" s="7">
        <f t="shared" ref="D145" si="45">+SUM(D142:D144)</f>
        <v>4945</v>
      </c>
      <c r="E145" s="7">
        <f t="shared" ref="E145" si="46">+SUM(E142:E144)</f>
        <v>4379</v>
      </c>
      <c r="F145" s="7">
        <f t="shared" ref="F145" si="47">+SUM(F142:F144)</f>
        <v>4850</v>
      </c>
      <c r="G145" s="7">
        <f t="shared" ref="G145" si="48">+SUM(G142:G144)</f>
        <v>2976</v>
      </c>
      <c r="H145" s="7">
        <f t="shared" ref="H145" si="49">+SUM(H142:H144)</f>
        <v>6923</v>
      </c>
      <c r="I145" s="7">
        <f>+SUM(I142:I144)</f>
        <v>6856</v>
      </c>
    </row>
    <row r="146" spans="1:9" s="12" customFormat="1" ht="15" thickTop="1" x14ac:dyDescent="0.35">
      <c r="A146" s="12" t="s">
        <v>113</v>
      </c>
      <c r="B146" s="13">
        <f t="shared" ref="B146:H146" si="50">+B145-B10-B8</f>
        <v>0</v>
      </c>
      <c r="C146" s="13">
        <f t="shared" si="50"/>
        <v>0</v>
      </c>
      <c r="D146" s="13">
        <f t="shared" si="50"/>
        <v>0</v>
      </c>
      <c r="E146" s="13">
        <f t="shared" si="50"/>
        <v>0</v>
      </c>
      <c r="F146" s="13">
        <f t="shared" si="50"/>
        <v>0</v>
      </c>
      <c r="G146" s="13">
        <f t="shared" si="50"/>
        <v>0</v>
      </c>
      <c r="H146" s="13">
        <f t="shared" si="50"/>
        <v>0</v>
      </c>
      <c r="I146" s="13">
        <f>+I145-I10-I8</f>
        <v>0</v>
      </c>
    </row>
    <row r="147" spans="1:9" x14ac:dyDescent="0.35">
      <c r="A147" s="1" t="s">
        <v>119</v>
      </c>
    </row>
    <row r="148" spans="1:9" x14ac:dyDescent="0.35">
      <c r="A148" s="2" t="s">
        <v>102</v>
      </c>
      <c r="B148">
        <v>632</v>
      </c>
      <c r="C148">
        <v>742</v>
      </c>
      <c r="D148">
        <v>819</v>
      </c>
      <c r="E148">
        <v>848</v>
      </c>
      <c r="F148">
        <v>814</v>
      </c>
      <c r="G148">
        <v>645</v>
      </c>
      <c r="H148" s="3">
        <v>617</v>
      </c>
      <c r="I148" s="3">
        <v>639</v>
      </c>
    </row>
    <row r="149" spans="1:9" x14ac:dyDescent="0.35">
      <c r="A149" t="s">
        <v>139</v>
      </c>
      <c r="B149">
        <v>451</v>
      </c>
      <c r="C149">
        <v>589</v>
      </c>
      <c r="D149">
        <v>658</v>
      </c>
      <c r="G149" s="3"/>
      <c r="H149" s="3"/>
      <c r="I149" s="3"/>
    </row>
    <row r="150" spans="1:9" x14ac:dyDescent="0.35">
      <c r="A150" s="2" t="s">
        <v>103</v>
      </c>
      <c r="B150">
        <v>47</v>
      </c>
      <c r="C150">
        <v>50</v>
      </c>
      <c r="D150">
        <v>48</v>
      </c>
      <c r="E150">
        <v>849</v>
      </c>
      <c r="F150">
        <v>929</v>
      </c>
      <c r="G150">
        <v>885</v>
      </c>
      <c r="H150" s="3">
        <v>982</v>
      </c>
      <c r="I150" s="3">
        <v>920</v>
      </c>
    </row>
    <row r="151" spans="1:9" x14ac:dyDescent="0.35">
      <c r="A151" s="2" t="s">
        <v>104</v>
      </c>
      <c r="B151">
        <v>254</v>
      </c>
      <c r="C151">
        <v>234</v>
      </c>
      <c r="D151">
        <v>225</v>
      </c>
      <c r="E151">
        <v>256</v>
      </c>
      <c r="F151">
        <v>237</v>
      </c>
      <c r="G151">
        <v>214</v>
      </c>
      <c r="H151" s="3">
        <v>288</v>
      </c>
      <c r="I151" s="3">
        <v>303</v>
      </c>
    </row>
    <row r="152" spans="1:9" x14ac:dyDescent="0.35">
      <c r="A152" t="s">
        <v>140</v>
      </c>
      <c r="B152">
        <v>205</v>
      </c>
      <c r="C152">
        <v>223</v>
      </c>
      <c r="D152">
        <v>223</v>
      </c>
      <c r="E152" t="s">
        <v>135</v>
      </c>
      <c r="F152" t="s">
        <v>135</v>
      </c>
      <c r="G152" t="s">
        <v>135</v>
      </c>
      <c r="H152" t="s">
        <v>135</v>
      </c>
      <c r="I152" t="s">
        <v>135</v>
      </c>
    </row>
    <row r="153" spans="1:9" x14ac:dyDescent="0.35">
      <c r="A153" t="s">
        <v>141</v>
      </c>
      <c r="B153">
        <v>103</v>
      </c>
      <c r="C153">
        <v>109</v>
      </c>
      <c r="D153">
        <v>120</v>
      </c>
      <c r="E153" t="s">
        <v>135</v>
      </c>
      <c r="F153" t="s">
        <v>135</v>
      </c>
      <c r="G153" t="s">
        <v>135</v>
      </c>
      <c r="H153" t="s">
        <v>135</v>
      </c>
      <c r="I153" t="s">
        <v>135</v>
      </c>
    </row>
    <row r="154" spans="1:9" x14ac:dyDescent="0.35">
      <c r="A154" s="2" t="s">
        <v>120</v>
      </c>
      <c r="B154" t="s">
        <v>135</v>
      </c>
      <c r="C154" t="s">
        <v>135</v>
      </c>
      <c r="D154" t="s">
        <v>135</v>
      </c>
      <c r="E154">
        <v>339</v>
      </c>
      <c r="F154">
        <v>326</v>
      </c>
      <c r="G154">
        <v>296</v>
      </c>
      <c r="H154" s="3">
        <v>304</v>
      </c>
      <c r="I154" s="3">
        <v>274</v>
      </c>
    </row>
    <row r="155" spans="1:9" x14ac:dyDescent="0.35">
      <c r="A155" s="2" t="s">
        <v>109</v>
      </c>
      <c r="B155">
        <v>484</v>
      </c>
      <c r="C155">
        <v>511</v>
      </c>
      <c r="D155">
        <v>533</v>
      </c>
      <c r="E155">
        <v>597</v>
      </c>
      <c r="F155">
        <v>665</v>
      </c>
      <c r="G155">
        <v>830</v>
      </c>
      <c r="H155" s="3">
        <v>780</v>
      </c>
      <c r="I155" s="3">
        <v>789</v>
      </c>
    </row>
    <row r="156" spans="1:9" x14ac:dyDescent="0.35">
      <c r="A156" s="4" t="s">
        <v>121</v>
      </c>
      <c r="B156" s="5">
        <f t="shared" ref="B156:I156" si="51">+SUM(B148:B155)</f>
        <v>2176</v>
      </c>
      <c r="C156" s="5">
        <f t="shared" si="51"/>
        <v>2458</v>
      </c>
      <c r="D156" s="5">
        <f t="shared" si="51"/>
        <v>2626</v>
      </c>
      <c r="E156" s="5">
        <f t="shared" si="51"/>
        <v>2889</v>
      </c>
      <c r="F156" s="5">
        <f t="shared" si="51"/>
        <v>2971</v>
      </c>
      <c r="G156" s="5">
        <f t="shared" si="51"/>
        <v>2870</v>
      </c>
      <c r="H156" s="5">
        <f t="shared" si="51"/>
        <v>2971</v>
      </c>
      <c r="I156" s="5">
        <f t="shared" si="51"/>
        <v>2925</v>
      </c>
    </row>
    <row r="157" spans="1:9" x14ac:dyDescent="0.35">
      <c r="A157" s="2" t="s">
        <v>106</v>
      </c>
      <c r="B157">
        <v>122</v>
      </c>
      <c r="C157">
        <v>125</v>
      </c>
      <c r="D157">
        <v>125</v>
      </c>
      <c r="E157">
        <v>115</v>
      </c>
      <c r="F157">
        <v>100</v>
      </c>
      <c r="G157">
        <v>80</v>
      </c>
      <c r="H157" s="3">
        <v>63</v>
      </c>
      <c r="I157" s="3">
        <v>49</v>
      </c>
    </row>
    <row r="158" spans="1:9" x14ac:dyDescent="0.35">
      <c r="A158" s="2" t="s">
        <v>110</v>
      </c>
      <c r="B158">
        <v>713</v>
      </c>
      <c r="C158">
        <v>937</v>
      </c>
      <c r="D158" s="8">
        <v>1238</v>
      </c>
      <c r="E158" s="8">
        <v>1450</v>
      </c>
      <c r="F158" s="8">
        <v>1673</v>
      </c>
      <c r="G158" s="8">
        <v>1916</v>
      </c>
      <c r="H158" s="3">
        <v>1870</v>
      </c>
      <c r="I158" s="3">
        <v>1817</v>
      </c>
    </row>
    <row r="159" spans="1:9" ht="15" thickBot="1" x14ac:dyDescent="0.4">
      <c r="A159" s="6" t="s">
        <v>122</v>
      </c>
      <c r="B159" s="7">
        <f t="shared" ref="B159:H159" si="52">+SUM(B156:B158)</f>
        <v>3011</v>
      </c>
      <c r="C159" s="7">
        <f t="shared" si="52"/>
        <v>3520</v>
      </c>
      <c r="D159" s="7">
        <f t="shared" si="52"/>
        <v>3989</v>
      </c>
      <c r="E159" s="7">
        <f t="shared" si="52"/>
        <v>4454</v>
      </c>
      <c r="F159" s="7">
        <f t="shared" si="52"/>
        <v>4744</v>
      </c>
      <c r="G159" s="7">
        <f t="shared" si="52"/>
        <v>4866</v>
      </c>
      <c r="H159" s="7">
        <f t="shared" si="52"/>
        <v>4904</v>
      </c>
      <c r="I159" s="7">
        <f>+SUM(I156:I158)</f>
        <v>4791</v>
      </c>
    </row>
    <row r="160" spans="1:9" ht="15" thickTop="1" x14ac:dyDescent="0.35">
      <c r="A160" s="12" t="s">
        <v>113</v>
      </c>
      <c r="B160" s="13">
        <f t="shared" ref="B160:H160" si="53">+B159-B31</f>
        <v>0</v>
      </c>
      <c r="C160" s="13">
        <f t="shared" si="53"/>
        <v>0</v>
      </c>
      <c r="D160" s="13">
        <f t="shared" si="53"/>
        <v>0</v>
      </c>
      <c r="E160" s="13">
        <f t="shared" si="53"/>
        <v>0</v>
      </c>
      <c r="F160" s="13">
        <f t="shared" si="53"/>
        <v>0</v>
      </c>
      <c r="G160" s="13">
        <f t="shared" si="53"/>
        <v>0</v>
      </c>
      <c r="H160" s="13">
        <f t="shared" si="53"/>
        <v>0</v>
      </c>
      <c r="I160" s="13">
        <f>+I159-I31</f>
        <v>0</v>
      </c>
    </row>
    <row r="161" spans="1:9" x14ac:dyDescent="0.35">
      <c r="A161" s="1" t="s">
        <v>124</v>
      </c>
    </row>
    <row r="162" spans="1:9" x14ac:dyDescent="0.35">
      <c r="A162" s="2" t="s">
        <v>102</v>
      </c>
      <c r="B162">
        <v>208</v>
      </c>
      <c r="C162">
        <v>242</v>
      </c>
      <c r="D162">
        <v>223</v>
      </c>
      <c r="E162">
        <v>196</v>
      </c>
      <c r="F162">
        <v>117</v>
      </c>
      <c r="G162">
        <v>110</v>
      </c>
      <c r="H162" s="3">
        <v>98</v>
      </c>
      <c r="I162" s="3">
        <v>146</v>
      </c>
    </row>
    <row r="163" spans="1:9" x14ac:dyDescent="0.35">
      <c r="A163" t="s">
        <v>139</v>
      </c>
      <c r="B163">
        <v>216</v>
      </c>
      <c r="C163">
        <v>215</v>
      </c>
      <c r="D163">
        <v>162</v>
      </c>
      <c r="G163" s="3"/>
      <c r="H163" s="3"/>
      <c r="I163" s="3"/>
    </row>
    <row r="164" spans="1:9" x14ac:dyDescent="0.35">
      <c r="A164" s="2" t="s">
        <v>103</v>
      </c>
      <c r="B164">
        <v>20</v>
      </c>
      <c r="C164">
        <v>17</v>
      </c>
      <c r="D164">
        <v>173</v>
      </c>
      <c r="E164">
        <v>240</v>
      </c>
      <c r="F164">
        <v>233</v>
      </c>
      <c r="G164">
        <v>139</v>
      </c>
      <c r="H164" s="3">
        <v>153</v>
      </c>
      <c r="I164" s="3">
        <v>197</v>
      </c>
    </row>
    <row r="165" spans="1:9" x14ac:dyDescent="0.35">
      <c r="A165" s="2" t="s">
        <v>104</v>
      </c>
      <c r="B165">
        <v>69</v>
      </c>
      <c r="C165">
        <v>44</v>
      </c>
      <c r="D165">
        <v>51</v>
      </c>
      <c r="E165">
        <v>76</v>
      </c>
      <c r="F165">
        <v>49</v>
      </c>
      <c r="G165">
        <v>28</v>
      </c>
      <c r="H165" s="3">
        <v>94</v>
      </c>
      <c r="I165" s="3">
        <v>78</v>
      </c>
    </row>
    <row r="166" spans="1:9" x14ac:dyDescent="0.35">
      <c r="A166" t="s">
        <v>140</v>
      </c>
      <c r="B166">
        <v>15</v>
      </c>
      <c r="C166">
        <v>13</v>
      </c>
      <c r="D166">
        <v>21</v>
      </c>
      <c r="E166" t="s">
        <v>135</v>
      </c>
      <c r="F166" t="s">
        <v>135</v>
      </c>
      <c r="G166" t="s">
        <v>135</v>
      </c>
      <c r="H166" t="s">
        <v>135</v>
      </c>
      <c r="I166" t="s">
        <v>135</v>
      </c>
    </row>
    <row r="167" spans="1:9" x14ac:dyDescent="0.35">
      <c r="A167" t="s">
        <v>141</v>
      </c>
      <c r="B167">
        <v>37</v>
      </c>
      <c r="C167">
        <v>51</v>
      </c>
      <c r="D167">
        <v>39</v>
      </c>
      <c r="E167" t="s">
        <v>135</v>
      </c>
      <c r="F167" t="s">
        <v>135</v>
      </c>
      <c r="G167" t="s">
        <v>135</v>
      </c>
      <c r="H167" t="s">
        <v>135</v>
      </c>
      <c r="I167" t="s">
        <v>135</v>
      </c>
    </row>
    <row r="168" spans="1:9" x14ac:dyDescent="0.35">
      <c r="A168" s="2" t="s">
        <v>120</v>
      </c>
      <c r="B168" t="s">
        <v>135</v>
      </c>
      <c r="C168" t="s">
        <v>135</v>
      </c>
      <c r="D168">
        <v>59</v>
      </c>
      <c r="E168">
        <v>49</v>
      </c>
      <c r="F168">
        <v>47</v>
      </c>
      <c r="G168">
        <v>41</v>
      </c>
      <c r="H168" s="3">
        <v>54</v>
      </c>
      <c r="I168" s="3">
        <v>56</v>
      </c>
    </row>
    <row r="169" spans="1:9" x14ac:dyDescent="0.35">
      <c r="A169" s="2" t="s">
        <v>109</v>
      </c>
      <c r="B169">
        <v>225</v>
      </c>
      <c r="C169">
        <v>258</v>
      </c>
      <c r="D169">
        <v>278</v>
      </c>
      <c r="E169">
        <v>286</v>
      </c>
      <c r="F169">
        <v>278</v>
      </c>
      <c r="G169">
        <v>438</v>
      </c>
      <c r="H169" s="3">
        <v>278</v>
      </c>
      <c r="I169" s="3">
        <v>222</v>
      </c>
    </row>
    <row r="170" spans="1:9" x14ac:dyDescent="0.35">
      <c r="A170" s="4" t="s">
        <v>121</v>
      </c>
      <c r="B170" s="5">
        <f>+SUM(B162:B169)</f>
        <v>790</v>
      </c>
      <c r="C170" s="5">
        <f>+SUM(C162:C169)</f>
        <v>840</v>
      </c>
      <c r="D170" s="5">
        <f>+SUM(D162:D169)</f>
        <v>1006</v>
      </c>
      <c r="E170" s="5">
        <f>+SUM(E162:E169)</f>
        <v>847</v>
      </c>
      <c r="F170" s="5">
        <f>+SUM(F162:F169)</f>
        <v>724</v>
      </c>
      <c r="G170" s="5">
        <f>+SUM(G162:G169)</f>
        <v>756</v>
      </c>
      <c r="H170" s="5">
        <f>+SUM(H162:H169)</f>
        <v>677</v>
      </c>
      <c r="I170" s="5">
        <f>+SUM(I162:I169)</f>
        <v>699</v>
      </c>
    </row>
    <row r="171" spans="1:9" x14ac:dyDescent="0.35">
      <c r="A171" s="2" t="s">
        <v>106</v>
      </c>
      <c r="B171" s="3"/>
      <c r="C171" s="3"/>
      <c r="D171" s="3"/>
      <c r="E171">
        <v>22</v>
      </c>
      <c r="F171">
        <v>18</v>
      </c>
      <c r="G171">
        <v>12</v>
      </c>
      <c r="H171" s="3">
        <v>7</v>
      </c>
      <c r="I171" s="3">
        <v>9</v>
      </c>
    </row>
    <row r="172" spans="1:9" x14ac:dyDescent="0.35">
      <c r="A172" s="2" t="s">
        <v>110</v>
      </c>
      <c r="B172" s="3">
        <f>-(SUM(B170:B171)+B83)</f>
        <v>-793</v>
      </c>
      <c r="C172" s="3">
        <f>-(SUM(C170:C171)+C83)</f>
        <v>-850</v>
      </c>
      <c r="D172" s="3">
        <f>-(SUM(D170:D171)+D83)</f>
        <v>-1019</v>
      </c>
      <c r="E172" s="3">
        <f>-(SUM(E170:E171)+E83)</f>
        <v>-872</v>
      </c>
      <c r="F172" s="3" t="e">
        <f>-(SUM(F170:F171)+F83)</f>
        <v>#VALUE!</v>
      </c>
      <c r="G172" s="3" t="e">
        <f>-(SUM(G170:G171)+G83)</f>
        <v>#VALUE!</v>
      </c>
      <c r="H172" s="3" t="e">
        <f>-(SUM(H170:H171)+H83)</f>
        <v>#VALUE!</v>
      </c>
      <c r="I172" s="3" t="e">
        <f>-(SUM(I170:I171)+I83)</f>
        <v>#VALUE!</v>
      </c>
    </row>
    <row r="173" spans="1:9" ht="15" thickBot="1" x14ac:dyDescent="0.4">
      <c r="A173" s="6" t="s">
        <v>125</v>
      </c>
      <c r="B173" s="7">
        <f t="shared" ref="B173:H173" si="54">+SUM(B170:B172)</f>
        <v>-3</v>
      </c>
      <c r="C173" s="7">
        <f t="shared" si="54"/>
        <v>-10</v>
      </c>
      <c r="D173" s="7">
        <f t="shared" si="54"/>
        <v>-13</v>
      </c>
      <c r="E173" s="7">
        <f t="shared" si="54"/>
        <v>-3</v>
      </c>
      <c r="F173" s="7" t="e">
        <f t="shared" si="54"/>
        <v>#VALUE!</v>
      </c>
      <c r="G173" s="7" t="e">
        <f t="shared" si="54"/>
        <v>#VALUE!</v>
      </c>
      <c r="H173" s="7" t="e">
        <f t="shared" si="54"/>
        <v>#VALUE!</v>
      </c>
      <c r="I173" s="7" t="e">
        <f>+SUM(I170:I172)</f>
        <v>#VALUE!</v>
      </c>
    </row>
    <row r="174" spans="1:9" ht="15" thickTop="1" x14ac:dyDescent="0.35">
      <c r="A174" s="12" t="s">
        <v>113</v>
      </c>
      <c r="B174" s="13">
        <f>+B173+B83</f>
        <v>0</v>
      </c>
      <c r="C174" s="13">
        <f>+C173+C83</f>
        <v>0</v>
      </c>
      <c r="D174" s="13">
        <f>+D173+D83</f>
        <v>0</v>
      </c>
      <c r="E174" s="13">
        <f>+E173+E83</f>
        <v>0</v>
      </c>
      <c r="F174" s="13" t="e">
        <f>+F173+F83</f>
        <v>#VALUE!</v>
      </c>
      <c r="G174" s="13" t="e">
        <f>+G173+G83</f>
        <v>#VALUE!</v>
      </c>
      <c r="H174" s="13" t="e">
        <f>+H173+H83</f>
        <v>#VALUE!</v>
      </c>
      <c r="I174" s="13" t="e">
        <f>+I173+I83</f>
        <v>#VALUE!</v>
      </c>
    </row>
    <row r="175" spans="1:9" x14ac:dyDescent="0.35">
      <c r="A175" s="1" t="s">
        <v>126</v>
      </c>
    </row>
    <row r="176" spans="1:9" x14ac:dyDescent="0.35">
      <c r="A176" s="2" t="s">
        <v>102</v>
      </c>
      <c r="B176">
        <v>121</v>
      </c>
      <c r="C176">
        <v>133</v>
      </c>
      <c r="D176">
        <v>140</v>
      </c>
      <c r="E176">
        <v>160</v>
      </c>
      <c r="F176">
        <v>149</v>
      </c>
      <c r="G176">
        <v>148</v>
      </c>
      <c r="H176" s="3">
        <v>130</v>
      </c>
      <c r="I176" s="3">
        <v>124</v>
      </c>
    </row>
    <row r="177" spans="1:9" x14ac:dyDescent="0.35">
      <c r="A177" t="s">
        <v>139</v>
      </c>
      <c r="B177">
        <v>75</v>
      </c>
      <c r="C177">
        <v>72</v>
      </c>
      <c r="G177" s="3"/>
      <c r="H177" s="3"/>
      <c r="I177" s="3"/>
    </row>
    <row r="178" spans="1:9" x14ac:dyDescent="0.35">
      <c r="A178" s="2" t="s">
        <v>103</v>
      </c>
      <c r="B178">
        <v>12</v>
      </c>
      <c r="C178">
        <v>12</v>
      </c>
      <c r="D178">
        <v>106</v>
      </c>
      <c r="E178">
        <v>116</v>
      </c>
      <c r="F178">
        <v>111</v>
      </c>
      <c r="G178">
        <v>132</v>
      </c>
      <c r="H178" s="3">
        <v>136</v>
      </c>
      <c r="I178" s="3">
        <v>134</v>
      </c>
    </row>
    <row r="179" spans="1:9" x14ac:dyDescent="0.35">
      <c r="A179" s="2" t="s">
        <v>104</v>
      </c>
      <c r="B179">
        <v>46</v>
      </c>
      <c r="C179">
        <v>48</v>
      </c>
      <c r="D179">
        <v>54</v>
      </c>
      <c r="E179">
        <v>56</v>
      </c>
      <c r="F179">
        <v>50</v>
      </c>
      <c r="G179">
        <v>44</v>
      </c>
      <c r="H179" s="3">
        <v>46</v>
      </c>
      <c r="I179" s="3">
        <v>41</v>
      </c>
    </row>
    <row r="180" spans="1:9" x14ac:dyDescent="0.35">
      <c r="A180" t="s">
        <v>140</v>
      </c>
      <c r="B180">
        <v>22</v>
      </c>
      <c r="C180">
        <v>18</v>
      </c>
      <c r="D180" t="s">
        <v>135</v>
      </c>
      <c r="E180" t="s">
        <v>135</v>
      </c>
      <c r="F180" t="s">
        <v>135</v>
      </c>
      <c r="G180" t="s">
        <v>135</v>
      </c>
      <c r="H180" t="s">
        <v>135</v>
      </c>
      <c r="I180" t="s">
        <v>135</v>
      </c>
    </row>
    <row r="181" spans="1:9" x14ac:dyDescent="0.35">
      <c r="A181" t="s">
        <v>141</v>
      </c>
      <c r="B181">
        <v>27</v>
      </c>
      <c r="C181">
        <v>25</v>
      </c>
      <c r="D181" t="s">
        <v>135</v>
      </c>
      <c r="E181" t="s">
        <v>135</v>
      </c>
      <c r="F181" t="s">
        <v>135</v>
      </c>
      <c r="G181">
        <v>46</v>
      </c>
      <c r="H181" t="s">
        <v>135</v>
      </c>
      <c r="I181" t="s">
        <v>135</v>
      </c>
    </row>
    <row r="182" spans="1:9" x14ac:dyDescent="0.35">
      <c r="A182" s="2" t="s">
        <v>108</v>
      </c>
      <c r="B182" t="s">
        <v>135</v>
      </c>
      <c r="C182" t="s">
        <v>135</v>
      </c>
      <c r="D182">
        <v>54</v>
      </c>
      <c r="E182">
        <v>55</v>
      </c>
      <c r="F182">
        <v>53</v>
      </c>
      <c r="G182" s="3"/>
      <c r="H182" s="3">
        <v>43</v>
      </c>
      <c r="I182" s="3">
        <v>42</v>
      </c>
    </row>
    <row r="183" spans="1:9" x14ac:dyDescent="0.35">
      <c r="A183" s="2" t="s">
        <v>109</v>
      </c>
      <c r="B183">
        <v>210</v>
      </c>
      <c r="C183">
        <v>230</v>
      </c>
      <c r="D183">
        <v>233</v>
      </c>
      <c r="E183">
        <v>217</v>
      </c>
      <c r="F183">
        <v>195</v>
      </c>
      <c r="G183">
        <v>214</v>
      </c>
      <c r="H183" s="3">
        <v>222</v>
      </c>
      <c r="I183" s="3">
        <v>220</v>
      </c>
    </row>
    <row r="184" spans="1:9" x14ac:dyDescent="0.35">
      <c r="A184" s="4" t="s">
        <v>121</v>
      </c>
      <c r="B184" s="5">
        <f t="shared" ref="B184:I184" si="55">+SUM(B176:B183)</f>
        <v>513</v>
      </c>
      <c r="C184" s="5">
        <f t="shared" si="55"/>
        <v>538</v>
      </c>
      <c r="D184" s="5">
        <f>+SUM(D176:D183)</f>
        <v>587</v>
      </c>
      <c r="E184" s="5">
        <f>+SUM(E176:E183)</f>
        <v>604</v>
      </c>
      <c r="F184" s="5">
        <f>+SUM(F176:F183)</f>
        <v>558</v>
      </c>
      <c r="G184" s="5">
        <f t="shared" si="55"/>
        <v>584</v>
      </c>
      <c r="H184" s="5">
        <f t="shared" si="55"/>
        <v>577</v>
      </c>
      <c r="I184" s="5">
        <f t="shared" si="55"/>
        <v>561</v>
      </c>
    </row>
    <row r="185" spans="1:9" x14ac:dyDescent="0.35">
      <c r="A185" s="2" t="s">
        <v>106</v>
      </c>
      <c r="B185">
        <v>18</v>
      </c>
      <c r="C185">
        <v>27</v>
      </c>
      <c r="D185">
        <v>28</v>
      </c>
      <c r="E185">
        <v>33</v>
      </c>
      <c r="F185">
        <v>31</v>
      </c>
      <c r="G185">
        <v>25</v>
      </c>
      <c r="H185" s="3">
        <v>26</v>
      </c>
      <c r="I185" s="3">
        <v>22</v>
      </c>
    </row>
    <row r="186" spans="1:9" x14ac:dyDescent="0.35">
      <c r="A186" s="2" t="s">
        <v>110</v>
      </c>
      <c r="B186">
        <v>75</v>
      </c>
      <c r="C186">
        <v>84</v>
      </c>
      <c r="D186">
        <v>91</v>
      </c>
      <c r="E186">
        <v>110</v>
      </c>
      <c r="F186">
        <v>116</v>
      </c>
      <c r="G186">
        <v>112</v>
      </c>
      <c r="H186" s="3">
        <v>141</v>
      </c>
      <c r="I186" s="3">
        <v>134</v>
      </c>
    </row>
    <row r="187" spans="1:9" ht="15" thickBot="1" x14ac:dyDescent="0.4">
      <c r="A187" s="6" t="s">
        <v>127</v>
      </c>
      <c r="B187" s="7">
        <f t="shared" ref="B187:H187" si="56">+SUM(B184:B186)</f>
        <v>606</v>
      </c>
      <c r="C187" s="7">
        <f t="shared" si="56"/>
        <v>649</v>
      </c>
      <c r="D187" s="7">
        <f t="shared" si="56"/>
        <v>706</v>
      </c>
      <c r="E187" s="7">
        <f t="shared" si="56"/>
        <v>747</v>
      </c>
      <c r="F187" s="7">
        <f t="shared" si="56"/>
        <v>705</v>
      </c>
      <c r="G187" s="7">
        <f t="shared" si="56"/>
        <v>721</v>
      </c>
      <c r="H187" s="7">
        <f t="shared" si="56"/>
        <v>744</v>
      </c>
      <c r="I187" s="7">
        <f>+SUM(I184:I186)</f>
        <v>717</v>
      </c>
    </row>
    <row r="188" spans="1:9" ht="15" thickTop="1" x14ac:dyDescent="0.35">
      <c r="A188" s="12" t="s">
        <v>113</v>
      </c>
      <c r="B188" s="13">
        <f>+B187-B66</f>
        <v>0</v>
      </c>
      <c r="C188" s="13">
        <f>+C187-C66</f>
        <v>0</v>
      </c>
      <c r="D188" s="13">
        <f>+D187-D66</f>
        <v>0</v>
      </c>
      <c r="E188" s="13">
        <f>+E187-E66</f>
        <v>0</v>
      </c>
      <c r="F188" s="13">
        <f>+F187-F66</f>
        <v>0</v>
      </c>
      <c r="G188" s="13">
        <f>+G187-G66</f>
        <v>0</v>
      </c>
      <c r="H188" s="13">
        <f>+H187-H66</f>
        <v>0</v>
      </c>
      <c r="I188" s="13">
        <f>+I187-I66</f>
        <v>0</v>
      </c>
    </row>
    <row r="189" spans="1:9" x14ac:dyDescent="0.35">
      <c r="A189" s="14" t="s">
        <v>128</v>
      </c>
      <c r="B189" s="14"/>
      <c r="C189" s="14"/>
      <c r="D189" s="14"/>
      <c r="E189" s="14"/>
      <c r="F189" s="14"/>
      <c r="G189" s="14"/>
      <c r="H189" s="14"/>
      <c r="I189" s="14"/>
    </row>
    <row r="190" spans="1:9" x14ac:dyDescent="0.35">
      <c r="A190" s="28" t="s">
        <v>133</v>
      </c>
    </row>
    <row r="191" spans="1:9" x14ac:dyDescent="0.35">
      <c r="A191" s="33" t="s">
        <v>102</v>
      </c>
      <c r="B191" s="34"/>
      <c r="C191" s="34"/>
      <c r="D191" s="34"/>
      <c r="E191" s="34"/>
      <c r="F191" s="34"/>
      <c r="G191" s="34"/>
      <c r="H191" s="34"/>
      <c r="I191" s="34">
        <v>7.0000000000000007E-2</v>
      </c>
    </row>
    <row r="192" spans="1:9" x14ac:dyDescent="0.35">
      <c r="A192" s="31" t="s">
        <v>115</v>
      </c>
      <c r="B192" s="30"/>
      <c r="C192" s="30"/>
      <c r="D192" s="30"/>
      <c r="E192" s="30"/>
      <c r="F192" s="30"/>
      <c r="G192" s="30"/>
      <c r="H192" s="30"/>
      <c r="I192" s="30">
        <v>0.05</v>
      </c>
    </row>
    <row r="193" spans="1:9" x14ac:dyDescent="0.35">
      <c r="A193" s="31" t="s">
        <v>116</v>
      </c>
      <c r="B193" s="30"/>
      <c r="C193" s="30"/>
      <c r="D193" s="30"/>
      <c r="E193" s="30"/>
      <c r="F193" s="30"/>
      <c r="G193" s="30"/>
      <c r="H193" s="30"/>
      <c r="I193" s="30">
        <v>0.09</v>
      </c>
    </row>
    <row r="194" spans="1:9" x14ac:dyDescent="0.35">
      <c r="A194" s="31" t="s">
        <v>117</v>
      </c>
      <c r="B194" s="30"/>
      <c r="C194" s="30"/>
      <c r="D194" s="30"/>
      <c r="E194" s="30"/>
      <c r="F194" s="30"/>
      <c r="G194" s="30"/>
      <c r="H194" s="30"/>
      <c r="I194" s="30">
        <v>0.25</v>
      </c>
    </row>
    <row r="195" spans="1:9" x14ac:dyDescent="0.35">
      <c r="A195" s="33" t="s">
        <v>103</v>
      </c>
      <c r="B195" s="34"/>
      <c r="C195" s="34"/>
      <c r="D195" s="34"/>
      <c r="E195" s="34"/>
      <c r="F195" s="34"/>
      <c r="G195" s="34"/>
      <c r="H195" s="34"/>
      <c r="I195" s="34">
        <v>0.12</v>
      </c>
    </row>
    <row r="196" spans="1:9" x14ac:dyDescent="0.35">
      <c r="A196" s="31" t="s">
        <v>115</v>
      </c>
      <c r="B196" s="30"/>
      <c r="C196" s="30"/>
      <c r="D196" s="30"/>
      <c r="E196" s="30"/>
      <c r="F196" s="30"/>
      <c r="G196" s="30"/>
      <c r="H196" s="30"/>
      <c r="I196" s="30">
        <v>0.09</v>
      </c>
    </row>
    <row r="197" spans="1:9" x14ac:dyDescent="0.35">
      <c r="A197" s="31" t="s">
        <v>116</v>
      </c>
      <c r="B197" s="30"/>
      <c r="C197" s="30"/>
      <c r="D197" s="30"/>
      <c r="E197" s="30"/>
      <c r="F197" s="30"/>
      <c r="G197" s="30"/>
      <c r="H197" s="30"/>
      <c r="I197" s="30">
        <v>0.16</v>
      </c>
    </row>
    <row r="198" spans="1:9" x14ac:dyDescent="0.35">
      <c r="A198" s="31" t="s">
        <v>117</v>
      </c>
      <c r="B198" s="30"/>
      <c r="C198" s="30"/>
      <c r="D198" s="30"/>
      <c r="E198" s="30"/>
      <c r="F198" s="30"/>
      <c r="G198" s="30"/>
      <c r="H198" s="30"/>
      <c r="I198" s="30">
        <v>0.17</v>
      </c>
    </row>
    <row r="199" spans="1:9" x14ac:dyDescent="0.35">
      <c r="A199" s="33" t="s">
        <v>104</v>
      </c>
      <c r="B199" s="34"/>
      <c r="C199" s="34"/>
      <c r="D199" s="34"/>
      <c r="E199" s="34"/>
      <c r="F199" s="34"/>
      <c r="G199" s="34"/>
      <c r="H199" s="34"/>
      <c r="I199" s="34">
        <v>-0.13</v>
      </c>
    </row>
    <row r="200" spans="1:9" x14ac:dyDescent="0.35">
      <c r="A200" s="31" t="s">
        <v>115</v>
      </c>
      <c r="B200" s="30"/>
      <c r="C200" s="30"/>
      <c r="D200" s="30"/>
      <c r="E200" s="30"/>
      <c r="F200" s="30"/>
      <c r="G200" s="30"/>
      <c r="H200" s="30"/>
      <c r="I200" s="30">
        <v>-0.1</v>
      </c>
    </row>
    <row r="201" spans="1:9" x14ac:dyDescent="0.35">
      <c r="A201" s="31" t="s">
        <v>116</v>
      </c>
      <c r="B201" s="30"/>
      <c r="C201" s="30"/>
      <c r="D201" s="30"/>
      <c r="E201" s="30"/>
      <c r="F201" s="30"/>
      <c r="G201" s="30"/>
      <c r="H201" s="30"/>
      <c r="I201" s="30">
        <v>-0.21</v>
      </c>
    </row>
    <row r="202" spans="1:9" x14ac:dyDescent="0.35">
      <c r="A202" s="31" t="s">
        <v>117</v>
      </c>
      <c r="B202" s="30"/>
      <c r="C202" s="30"/>
      <c r="D202" s="30"/>
      <c r="E202" s="30"/>
      <c r="F202" s="30"/>
      <c r="G202" s="30"/>
      <c r="H202" s="30"/>
      <c r="I202" s="30">
        <v>-0.06</v>
      </c>
    </row>
    <row r="203" spans="1:9" x14ac:dyDescent="0.35">
      <c r="A203" s="33" t="s">
        <v>108</v>
      </c>
      <c r="B203" s="34"/>
      <c r="C203" s="34"/>
      <c r="D203" s="34"/>
      <c r="E203" s="34"/>
      <c r="F203" s="34"/>
      <c r="G203" s="34"/>
      <c r="H203" s="34"/>
      <c r="I203" s="34">
        <v>0.16</v>
      </c>
    </row>
    <row r="204" spans="1:9" x14ac:dyDescent="0.35">
      <c r="A204" s="31" t="s">
        <v>115</v>
      </c>
      <c r="B204" s="30"/>
      <c r="C204" s="30"/>
      <c r="D204" s="30"/>
      <c r="E204" s="30"/>
      <c r="F204" s="30"/>
      <c r="G204" s="30"/>
      <c r="H204" s="30"/>
      <c r="I204" s="30">
        <v>0.17</v>
      </c>
    </row>
    <row r="205" spans="1:9" x14ac:dyDescent="0.35">
      <c r="A205" s="31" t="s">
        <v>116</v>
      </c>
      <c r="B205" s="30"/>
      <c r="C205" s="30"/>
      <c r="D205" s="30"/>
      <c r="E205" s="30"/>
      <c r="F205" s="30"/>
      <c r="G205" s="30"/>
      <c r="H205" s="30"/>
      <c r="I205" s="30">
        <v>0.12</v>
      </c>
    </row>
    <row r="206" spans="1:9" x14ac:dyDescent="0.35">
      <c r="A206" s="31" t="s">
        <v>117</v>
      </c>
      <c r="B206" s="30"/>
      <c r="C206" s="30"/>
      <c r="D206" s="30"/>
      <c r="E206" s="30"/>
      <c r="F206" s="30"/>
      <c r="G206" s="30"/>
      <c r="H206" s="30"/>
      <c r="I206" s="30">
        <v>0.28000000000000003</v>
      </c>
    </row>
    <row r="207" spans="1:9" x14ac:dyDescent="0.35">
      <c r="A207" s="33" t="s">
        <v>109</v>
      </c>
      <c r="B207" s="34"/>
      <c r="C207" s="34"/>
      <c r="D207" s="34"/>
      <c r="E207" s="34"/>
      <c r="F207" s="34"/>
      <c r="G207" s="34"/>
      <c r="H207" s="34"/>
      <c r="I207" s="34">
        <v>3.02</v>
      </c>
    </row>
    <row r="208" spans="1:9" x14ac:dyDescent="0.35">
      <c r="A208" s="35" t="s">
        <v>105</v>
      </c>
      <c r="B208" s="37"/>
      <c r="C208" s="37"/>
      <c r="D208" s="37"/>
      <c r="E208" s="37"/>
      <c r="F208" s="37"/>
      <c r="G208" s="37"/>
      <c r="H208" s="37"/>
      <c r="I208" s="37">
        <v>0.06</v>
      </c>
    </row>
    <row r="209" spans="1:9" x14ac:dyDescent="0.35">
      <c r="A209" s="33" t="s">
        <v>106</v>
      </c>
      <c r="B209" s="34"/>
      <c r="C209" s="34"/>
      <c r="D209" s="34"/>
      <c r="E209" s="34"/>
      <c r="F209" s="34"/>
      <c r="G209" s="34"/>
      <c r="H209" s="34"/>
      <c r="I209" s="34">
        <v>7.0000000000000007E-2</v>
      </c>
    </row>
    <row r="210" spans="1:9" x14ac:dyDescent="0.35">
      <c r="A210" s="31" t="s">
        <v>115</v>
      </c>
      <c r="B210" s="30"/>
      <c r="C210" s="30"/>
      <c r="D210" s="30"/>
      <c r="E210" s="30"/>
      <c r="F210" s="30"/>
      <c r="G210" s="30"/>
      <c r="H210" s="30"/>
      <c r="I210" s="30">
        <v>0.06</v>
      </c>
    </row>
    <row r="211" spans="1:9" x14ac:dyDescent="0.35">
      <c r="A211" s="31" t="s">
        <v>116</v>
      </c>
      <c r="B211" s="30"/>
      <c r="C211" s="30"/>
      <c r="D211" s="30"/>
      <c r="E211" s="30"/>
      <c r="F211" s="30"/>
      <c r="G211" s="30"/>
      <c r="H211" s="30"/>
      <c r="I211" s="30">
        <v>-0.03</v>
      </c>
    </row>
    <row r="212" spans="1:9" x14ac:dyDescent="0.35">
      <c r="A212" s="31" t="s">
        <v>117</v>
      </c>
      <c r="B212" s="30"/>
      <c r="C212" s="30"/>
      <c r="D212" s="30"/>
      <c r="E212" s="30"/>
      <c r="F212" s="30"/>
      <c r="G212" s="30"/>
      <c r="H212" s="30"/>
      <c r="I212" s="30">
        <v>-0.16</v>
      </c>
    </row>
    <row r="213" spans="1:9" x14ac:dyDescent="0.35">
      <c r="A213" s="31" t="s">
        <v>123</v>
      </c>
      <c r="B213" s="30"/>
      <c r="C213" s="30"/>
      <c r="D213" s="30"/>
      <c r="E213" s="30"/>
      <c r="F213" s="30"/>
      <c r="G213" s="30"/>
      <c r="H213" s="30"/>
      <c r="I213" s="30">
        <v>0.42</v>
      </c>
    </row>
    <row r="214" spans="1:9" x14ac:dyDescent="0.35">
      <c r="A214" s="29" t="s">
        <v>110</v>
      </c>
      <c r="B214" s="30"/>
      <c r="C214" s="30"/>
      <c r="D214" s="30"/>
      <c r="E214" s="30"/>
      <c r="F214" s="30"/>
      <c r="G214" s="30"/>
      <c r="H214" s="30"/>
      <c r="I214" s="30">
        <v>0</v>
      </c>
    </row>
    <row r="215" spans="1:9" ht="15" thickBot="1" x14ac:dyDescent="0.4">
      <c r="A215" s="32" t="s">
        <v>107</v>
      </c>
      <c r="B215" s="36"/>
      <c r="C215" s="36"/>
      <c r="D215" s="36"/>
      <c r="E215" s="36"/>
      <c r="F215" s="36"/>
      <c r="G215" s="36"/>
      <c r="H215" s="36"/>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2024-02-14T20:11:52Z</dcterms:modified>
</cp:coreProperties>
</file>