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8_{14FFD27A-7030-4CFA-B104-E79909FCB2DC}" xr6:coauthVersionLast="47" xr6:coauthVersionMax="47" xr10:uidLastSave="{00000000-0000-0000-0000-000000000000}"/>
  <bookViews>
    <workbookView xWindow="24" yWindow="744" windowWidth="23016" windowHeight="1221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J14" i="3"/>
  <c r="J8" i="3"/>
  <c r="K5" i="3"/>
  <c r="L5" i="3"/>
  <c r="M5" i="3"/>
  <c r="N5" i="3"/>
  <c r="J5" i="3"/>
  <c r="K3" i="3"/>
  <c r="K173" i="3"/>
  <c r="L173" i="3"/>
  <c r="M173" i="3"/>
  <c r="N173" i="3"/>
  <c r="I66" i="3"/>
  <c r="I128" i="3"/>
  <c r="J173" i="3"/>
  <c r="J192" i="3"/>
  <c r="C17" i="3"/>
  <c r="B17" i="3"/>
  <c r="C195" i="3"/>
  <c r="C197" i="3" s="1"/>
  <c r="D195" i="3"/>
  <c r="D197" i="3" s="1"/>
  <c r="E195" i="3"/>
  <c r="E197" i="3" s="1"/>
  <c r="F195" i="3"/>
  <c r="F197" i="3" s="1"/>
  <c r="G195" i="3"/>
  <c r="H195" i="3"/>
  <c r="I195" i="3"/>
  <c r="B195" i="3"/>
  <c r="C176" i="3"/>
  <c r="D176" i="3"/>
  <c r="E176" i="3"/>
  <c r="F176" i="3"/>
  <c r="G176" i="3"/>
  <c r="G178" i="3" s="1"/>
  <c r="H176" i="3"/>
  <c r="H178" i="3" s="1"/>
  <c r="I176" i="3"/>
  <c r="I178" i="3" s="1"/>
  <c r="J178" i="3" s="1"/>
  <c r="J177" i="3" s="1"/>
  <c r="B176" i="3"/>
  <c r="B169" i="3" s="1"/>
  <c r="E141" i="3"/>
  <c r="F141" i="3"/>
  <c r="G141" i="3"/>
  <c r="H141" i="3"/>
  <c r="I141" i="3"/>
  <c r="D141" i="3"/>
  <c r="C110" i="3"/>
  <c r="D110" i="3"/>
  <c r="E110" i="3"/>
  <c r="F110" i="3"/>
  <c r="F112" i="3" s="1"/>
  <c r="G110" i="3"/>
  <c r="G112" i="3" s="1"/>
  <c r="H110" i="3"/>
  <c r="I110" i="3"/>
  <c r="B110" i="3"/>
  <c r="E79" i="3"/>
  <c r="F79" i="3"/>
  <c r="G79" i="3"/>
  <c r="H79" i="3"/>
  <c r="I79" i="3"/>
  <c r="D79" i="3"/>
  <c r="C48" i="3"/>
  <c r="D48" i="3"/>
  <c r="E48" i="3"/>
  <c r="F48" i="3"/>
  <c r="F41" i="3" s="1"/>
  <c r="G48" i="3"/>
  <c r="H48" i="3"/>
  <c r="I48" i="3"/>
  <c r="B48" i="3"/>
  <c r="K162" i="3"/>
  <c r="L162" i="3" s="1"/>
  <c r="M162" i="3" s="1"/>
  <c r="N162" i="3" s="1"/>
  <c r="K161" i="3"/>
  <c r="L161" i="3" s="1"/>
  <c r="J160" i="3"/>
  <c r="J165" i="3"/>
  <c r="K165" i="3" s="1"/>
  <c r="L165" i="3" s="1"/>
  <c r="C14" i="3"/>
  <c r="B14" i="3"/>
  <c r="I14" i="3"/>
  <c r="B3" i="3"/>
  <c r="E112" i="3"/>
  <c r="B143" i="3"/>
  <c r="D178" i="3"/>
  <c r="I197" i="3"/>
  <c r="J197" i="3" s="1"/>
  <c r="B197" i="3"/>
  <c r="C192" i="3"/>
  <c r="C194" i="3" s="1"/>
  <c r="D192" i="3"/>
  <c r="D194" i="3" s="1"/>
  <c r="E192" i="3"/>
  <c r="E194" i="3" s="1"/>
  <c r="F192" i="3"/>
  <c r="G193" i="3" s="1"/>
  <c r="G192" i="3"/>
  <c r="G194" i="3" s="1"/>
  <c r="H192" i="3"/>
  <c r="H194" i="3" s="1"/>
  <c r="I192" i="3"/>
  <c r="I193" i="3" s="1"/>
  <c r="B192" i="3"/>
  <c r="B194" i="3" s="1"/>
  <c r="I191" i="3"/>
  <c r="B191" i="3"/>
  <c r="C189" i="3"/>
  <c r="C191" i="3" s="1"/>
  <c r="D189" i="3"/>
  <c r="D191" i="3" s="1"/>
  <c r="E189" i="3"/>
  <c r="E191" i="3" s="1"/>
  <c r="F189" i="3"/>
  <c r="F191" i="3" s="1"/>
  <c r="G189" i="3"/>
  <c r="H189" i="3"/>
  <c r="I189" i="3"/>
  <c r="I190" i="3" s="1"/>
  <c r="B189" i="3"/>
  <c r="C187" i="3"/>
  <c r="D187" i="3"/>
  <c r="F187" i="3"/>
  <c r="C185" i="3"/>
  <c r="D185" i="3"/>
  <c r="D182" i="3" s="1"/>
  <c r="E185" i="3"/>
  <c r="F185" i="3"/>
  <c r="F186" i="3" s="1"/>
  <c r="G185" i="3"/>
  <c r="G187" i="3" s="1"/>
  <c r="H185" i="3"/>
  <c r="H182" i="3" s="1"/>
  <c r="I185" i="3"/>
  <c r="I188" i="3" s="1"/>
  <c r="J188" i="3" s="1"/>
  <c r="K188" i="3" s="1"/>
  <c r="B185" i="3"/>
  <c r="B188" i="3" s="1"/>
  <c r="C182" i="3"/>
  <c r="D188" i="3"/>
  <c r="C188" i="3"/>
  <c r="B190" i="3"/>
  <c r="C190" i="3"/>
  <c r="D190" i="3"/>
  <c r="H190" i="3"/>
  <c r="B193" i="3"/>
  <c r="H193" i="3"/>
  <c r="C180" i="3"/>
  <c r="D180" i="3"/>
  <c r="D181" i="3" s="1"/>
  <c r="E180" i="3"/>
  <c r="E181" i="3" s="1"/>
  <c r="F180" i="3"/>
  <c r="G180" i="3"/>
  <c r="G197" i="3" s="1"/>
  <c r="H180" i="3"/>
  <c r="H181" i="3" s="1"/>
  <c r="I180" i="3"/>
  <c r="B180" i="3"/>
  <c r="C175" i="3"/>
  <c r="I175" i="3"/>
  <c r="J175" i="3" s="1"/>
  <c r="B175" i="3"/>
  <c r="C173" i="3"/>
  <c r="D173" i="3"/>
  <c r="E174" i="3" s="1"/>
  <c r="E173" i="3"/>
  <c r="E175" i="3" s="1"/>
  <c r="F173" i="3"/>
  <c r="F174" i="3" s="1"/>
  <c r="G173" i="3"/>
  <c r="G175" i="3" s="1"/>
  <c r="H173" i="3"/>
  <c r="I173" i="3"/>
  <c r="I174" i="3" s="1"/>
  <c r="B173" i="3"/>
  <c r="E172" i="3"/>
  <c r="F172" i="3"/>
  <c r="H172" i="3"/>
  <c r="C170" i="3"/>
  <c r="C172" i="3" s="1"/>
  <c r="D170" i="3"/>
  <c r="D172" i="3" s="1"/>
  <c r="E170" i="3"/>
  <c r="F170" i="3"/>
  <c r="G170" i="3"/>
  <c r="H170" i="3"/>
  <c r="I170" i="3"/>
  <c r="I163" i="3" s="1"/>
  <c r="I165" i="3" s="1"/>
  <c r="B170" i="3"/>
  <c r="B172" i="3" s="1"/>
  <c r="D168" i="3"/>
  <c r="G168" i="3"/>
  <c r="C166" i="3"/>
  <c r="D166" i="3"/>
  <c r="E166" i="3"/>
  <c r="E168" i="3" s="1"/>
  <c r="F166" i="3"/>
  <c r="F163" i="3" s="1"/>
  <c r="F165" i="3" s="1"/>
  <c r="G166" i="3"/>
  <c r="G163" i="3" s="1"/>
  <c r="G165" i="3" s="1"/>
  <c r="H166" i="3"/>
  <c r="H168" i="3" s="1"/>
  <c r="I166" i="3"/>
  <c r="I168" i="3" s="1"/>
  <c r="B166" i="3"/>
  <c r="B168" i="3" s="1"/>
  <c r="C163" i="3"/>
  <c r="C165" i="3" s="1"/>
  <c r="D163" i="3"/>
  <c r="I169" i="3"/>
  <c r="J169" i="3" s="1"/>
  <c r="K169" i="3" s="1"/>
  <c r="L169" i="3" s="1"/>
  <c r="M169" i="3" s="1"/>
  <c r="G169" i="3"/>
  <c r="E169" i="3"/>
  <c r="D169" i="3"/>
  <c r="C169" i="3"/>
  <c r="E171" i="3"/>
  <c r="G171" i="3"/>
  <c r="H171" i="3"/>
  <c r="B174" i="3"/>
  <c r="D174" i="3"/>
  <c r="D177" i="3"/>
  <c r="E177" i="3"/>
  <c r="H177" i="3"/>
  <c r="I177" i="3"/>
  <c r="B181" i="3"/>
  <c r="C181" i="3"/>
  <c r="D186" i="3"/>
  <c r="E186" i="3"/>
  <c r="E161" i="3"/>
  <c r="F161" i="3"/>
  <c r="G161" i="3"/>
  <c r="H161" i="3"/>
  <c r="I161" i="3"/>
  <c r="D161" i="3"/>
  <c r="F159" i="3"/>
  <c r="F160" i="3" s="1"/>
  <c r="F162" i="3" s="1"/>
  <c r="G159" i="3"/>
  <c r="H160" i="3" s="1"/>
  <c r="H159" i="3"/>
  <c r="I159" i="3"/>
  <c r="E159" i="3"/>
  <c r="E160" i="3" s="1"/>
  <c r="E162" i="3" s="1"/>
  <c r="F157" i="3"/>
  <c r="G157" i="3"/>
  <c r="H157" i="3"/>
  <c r="I157" i="3"/>
  <c r="E157" i="3"/>
  <c r="F155" i="3"/>
  <c r="F156" i="3" s="1"/>
  <c r="F158" i="3" s="1"/>
  <c r="G155" i="3"/>
  <c r="G156" i="3" s="1"/>
  <c r="G158" i="3" s="1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2" i="3" s="1"/>
  <c r="I154" i="3" s="1"/>
  <c r="I151" i="3"/>
  <c r="E151" i="3"/>
  <c r="E152" i="3" s="1"/>
  <c r="E154" i="3" s="1"/>
  <c r="C149" i="3"/>
  <c r="D149" i="3"/>
  <c r="E149" i="3"/>
  <c r="F149" i="3"/>
  <c r="G149" i="3"/>
  <c r="H149" i="3"/>
  <c r="I149" i="3"/>
  <c r="B149" i="3"/>
  <c r="F147" i="3"/>
  <c r="G147" i="3"/>
  <c r="G148" i="3" s="1"/>
  <c r="G150" i="3" s="1"/>
  <c r="H147" i="3"/>
  <c r="I147" i="3"/>
  <c r="E147" i="3"/>
  <c r="F148" i="3" s="1"/>
  <c r="F150" i="3" s="1"/>
  <c r="C145" i="3"/>
  <c r="C178" i="3" s="1"/>
  <c r="D145" i="3"/>
  <c r="E145" i="3"/>
  <c r="E178" i="3" s="1"/>
  <c r="F145" i="3"/>
  <c r="F175" i="3" s="1"/>
  <c r="G145" i="3"/>
  <c r="G172" i="3" s="1"/>
  <c r="H145" i="3"/>
  <c r="H175" i="3" s="1"/>
  <c r="I145" i="3"/>
  <c r="B145" i="3"/>
  <c r="C161" i="3"/>
  <c r="B161" i="3"/>
  <c r="D160" i="3"/>
  <c r="D162" i="3" s="1"/>
  <c r="C160" i="3"/>
  <c r="C162" i="3" s="1"/>
  <c r="B160" i="3"/>
  <c r="I160" i="3"/>
  <c r="D157" i="3"/>
  <c r="C157" i="3"/>
  <c r="B157" i="3"/>
  <c r="D156" i="3"/>
  <c r="D158" i="3" s="1"/>
  <c r="C156" i="3"/>
  <c r="B156" i="3"/>
  <c r="B158" i="3" s="1"/>
  <c r="H156" i="3"/>
  <c r="E156" i="3"/>
  <c r="E158" i="3" s="1"/>
  <c r="D153" i="3"/>
  <c r="C153" i="3"/>
  <c r="B153" i="3"/>
  <c r="D152" i="3"/>
  <c r="D154" i="3" s="1"/>
  <c r="C152" i="3"/>
  <c r="B152" i="3"/>
  <c r="B154" i="3" s="1"/>
  <c r="G152" i="3"/>
  <c r="F152" i="3"/>
  <c r="F154" i="3" s="1"/>
  <c r="D148" i="3"/>
  <c r="D150" i="3" s="1"/>
  <c r="C148" i="3"/>
  <c r="B148" i="3"/>
  <c r="B150" i="3" s="1"/>
  <c r="D146" i="3"/>
  <c r="C146" i="3"/>
  <c r="B146" i="3"/>
  <c r="E140" i="3"/>
  <c r="B140" i="3"/>
  <c r="E138" i="3"/>
  <c r="F138" i="3"/>
  <c r="F140" i="3" s="1"/>
  <c r="G138" i="3"/>
  <c r="G140" i="3" s="1"/>
  <c r="H138" i="3"/>
  <c r="H140" i="3" s="1"/>
  <c r="I138" i="3"/>
  <c r="D138" i="3"/>
  <c r="D140" i="3" s="1"/>
  <c r="B137" i="3"/>
  <c r="D135" i="3"/>
  <c r="D137" i="3" s="1"/>
  <c r="E135" i="3"/>
  <c r="E137" i="3" s="1"/>
  <c r="F135" i="3"/>
  <c r="F128" i="3" s="1"/>
  <c r="G135" i="3"/>
  <c r="G128" i="3" s="1"/>
  <c r="G130" i="3" s="1"/>
  <c r="H135" i="3"/>
  <c r="H137" i="3" s="1"/>
  <c r="I135" i="3"/>
  <c r="C135" i="3"/>
  <c r="C128" i="3" s="1"/>
  <c r="H133" i="3"/>
  <c r="I133" i="3"/>
  <c r="B133" i="3"/>
  <c r="E131" i="3"/>
  <c r="E133" i="3" s="1"/>
  <c r="F131" i="3"/>
  <c r="F133" i="3" s="1"/>
  <c r="G131" i="3"/>
  <c r="H131" i="3"/>
  <c r="H128" i="3" s="1"/>
  <c r="I131" i="3"/>
  <c r="D131" i="3"/>
  <c r="D133" i="3" s="1"/>
  <c r="B128" i="3"/>
  <c r="B130" i="3" s="1"/>
  <c r="C126" i="3"/>
  <c r="D126" i="3"/>
  <c r="E126" i="3"/>
  <c r="F126" i="3"/>
  <c r="G126" i="3"/>
  <c r="H126" i="3"/>
  <c r="I126" i="3"/>
  <c r="B126" i="3"/>
  <c r="E124" i="3"/>
  <c r="F124" i="3"/>
  <c r="G124" i="3"/>
  <c r="G125" i="3" s="1"/>
  <c r="G127" i="3" s="1"/>
  <c r="H124" i="3"/>
  <c r="I125" i="3" s="1"/>
  <c r="I127" i="3" s="1"/>
  <c r="I124" i="3"/>
  <c r="D124" i="3"/>
  <c r="E125" i="3" s="1"/>
  <c r="E127" i="3" s="1"/>
  <c r="C122" i="3"/>
  <c r="D122" i="3"/>
  <c r="E122" i="3"/>
  <c r="F122" i="3"/>
  <c r="G122" i="3"/>
  <c r="H122" i="3"/>
  <c r="I122" i="3"/>
  <c r="B122" i="3"/>
  <c r="E120" i="3"/>
  <c r="E121" i="3" s="1"/>
  <c r="F120" i="3"/>
  <c r="G121" i="3" s="1"/>
  <c r="G123" i="3" s="1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G117" i="3" s="1"/>
  <c r="H116" i="3"/>
  <c r="I116" i="3"/>
  <c r="D116" i="3"/>
  <c r="D114" i="3"/>
  <c r="D143" i="3" s="1"/>
  <c r="E114" i="3"/>
  <c r="E143" i="3" s="1"/>
  <c r="F114" i="3"/>
  <c r="F137" i="3" s="1"/>
  <c r="G114" i="3"/>
  <c r="G115" i="3" s="1"/>
  <c r="H114" i="3"/>
  <c r="I114" i="3"/>
  <c r="I140" i="3" s="1"/>
  <c r="C114" i="3"/>
  <c r="C115" i="3" s="1"/>
  <c r="F139" i="3"/>
  <c r="C139" i="3"/>
  <c r="B139" i="3"/>
  <c r="B136" i="3"/>
  <c r="C132" i="3"/>
  <c r="B132" i="3"/>
  <c r="C125" i="3"/>
  <c r="C127" i="3" s="1"/>
  <c r="B125" i="3"/>
  <c r="B127" i="3" s="1"/>
  <c r="F125" i="3"/>
  <c r="C121" i="3"/>
  <c r="C123" i="3" s="1"/>
  <c r="B121" i="3"/>
  <c r="D121" i="3"/>
  <c r="D123" i="3" s="1"/>
  <c r="B118" i="3"/>
  <c r="C117" i="3"/>
  <c r="B117" i="3"/>
  <c r="F117" i="3"/>
  <c r="F119" i="3" s="1"/>
  <c r="D117" i="3"/>
  <c r="D119" i="3" s="1"/>
  <c r="B115" i="3"/>
  <c r="F115" i="3"/>
  <c r="B109" i="3"/>
  <c r="D106" i="3"/>
  <c r="D102" i="3"/>
  <c r="E102" i="3"/>
  <c r="G102" i="3"/>
  <c r="D97" i="3"/>
  <c r="D99" i="3" s="1"/>
  <c r="B78" i="3"/>
  <c r="C75" i="3"/>
  <c r="F75" i="3"/>
  <c r="B75" i="3"/>
  <c r="C68" i="3"/>
  <c r="B68" i="3"/>
  <c r="C107" i="3"/>
  <c r="C109" i="3" s="1"/>
  <c r="D107" i="3"/>
  <c r="D109" i="3" s="1"/>
  <c r="E107" i="3"/>
  <c r="E109" i="3" s="1"/>
  <c r="F107" i="3"/>
  <c r="F109" i="3" s="1"/>
  <c r="G107" i="3"/>
  <c r="G109" i="3" s="1"/>
  <c r="H107" i="3"/>
  <c r="H108" i="3" s="1"/>
  <c r="I107" i="3"/>
  <c r="B107" i="3"/>
  <c r="C104" i="3"/>
  <c r="C106" i="3" s="1"/>
  <c r="D104" i="3"/>
  <c r="E104" i="3"/>
  <c r="E106" i="3" s="1"/>
  <c r="F104" i="3"/>
  <c r="F106" i="3" s="1"/>
  <c r="G104" i="3"/>
  <c r="G106" i="3" s="1"/>
  <c r="H104" i="3"/>
  <c r="H106" i="3" s="1"/>
  <c r="I104" i="3"/>
  <c r="I106" i="3" s="1"/>
  <c r="B104" i="3"/>
  <c r="B106" i="3" s="1"/>
  <c r="C100" i="3"/>
  <c r="C102" i="3" s="1"/>
  <c r="D100" i="3"/>
  <c r="E100" i="3"/>
  <c r="F100" i="3"/>
  <c r="G101" i="3" s="1"/>
  <c r="G100" i="3"/>
  <c r="H100" i="3"/>
  <c r="H102" i="3" s="1"/>
  <c r="I100" i="3"/>
  <c r="I102" i="3" s="1"/>
  <c r="B100" i="3"/>
  <c r="B102" i="3" s="1"/>
  <c r="C95" i="3"/>
  <c r="D95" i="3"/>
  <c r="E95" i="3"/>
  <c r="F95" i="3"/>
  <c r="G95" i="3"/>
  <c r="H95" i="3"/>
  <c r="I95" i="3"/>
  <c r="B95" i="3"/>
  <c r="E93" i="3"/>
  <c r="F93" i="3"/>
  <c r="G93" i="3"/>
  <c r="G94" i="3" s="1"/>
  <c r="G96" i="3" s="1"/>
  <c r="H93" i="3"/>
  <c r="H94" i="3" s="1"/>
  <c r="H96" i="3" s="1"/>
  <c r="I93" i="3"/>
  <c r="D93" i="3"/>
  <c r="E94" i="3" s="1"/>
  <c r="E96" i="3" s="1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E86" i="3" s="1"/>
  <c r="F85" i="3"/>
  <c r="G85" i="3"/>
  <c r="H86" i="3" s="1"/>
  <c r="H88" i="3" s="1"/>
  <c r="H85" i="3"/>
  <c r="I86" i="3" s="1"/>
  <c r="I85" i="3"/>
  <c r="D85" i="3"/>
  <c r="C83" i="3"/>
  <c r="C112" i="3" s="1"/>
  <c r="D83" i="3"/>
  <c r="E83" i="3"/>
  <c r="E84" i="3" s="1"/>
  <c r="F83" i="3"/>
  <c r="G83" i="3"/>
  <c r="H83" i="3"/>
  <c r="H84" i="3" s="1"/>
  <c r="I83" i="3"/>
  <c r="I109" i="3" s="1"/>
  <c r="B83" i="3"/>
  <c r="C94" i="3"/>
  <c r="C96" i="3" s="1"/>
  <c r="B94" i="3"/>
  <c r="B96" i="3" s="1"/>
  <c r="F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F84" i="3"/>
  <c r="D86" i="3"/>
  <c r="D88" i="3" s="1"/>
  <c r="D84" i="3"/>
  <c r="C84" i="3"/>
  <c r="B84" i="3"/>
  <c r="E76" i="3"/>
  <c r="F76" i="3"/>
  <c r="F78" i="3" s="1"/>
  <c r="G76" i="3"/>
  <c r="H76" i="3"/>
  <c r="I76" i="3"/>
  <c r="I78" i="3" s="1"/>
  <c r="D76" i="3"/>
  <c r="D73" i="3"/>
  <c r="E73" i="3"/>
  <c r="F73" i="3"/>
  <c r="G73" i="3"/>
  <c r="H73" i="3"/>
  <c r="I73" i="3"/>
  <c r="I68" i="3" s="1"/>
  <c r="C73" i="3"/>
  <c r="E72" i="3"/>
  <c r="F72" i="3"/>
  <c r="B71" i="3"/>
  <c r="E69" i="3"/>
  <c r="F69" i="3"/>
  <c r="F71" i="3" s="1"/>
  <c r="G69" i="3"/>
  <c r="H69" i="3"/>
  <c r="I69" i="3"/>
  <c r="I72" i="3" s="1"/>
  <c r="D69" i="3"/>
  <c r="D66" i="3" s="1"/>
  <c r="F66" i="3"/>
  <c r="F68" i="3" s="1"/>
  <c r="D64" i="3"/>
  <c r="E64" i="3"/>
  <c r="F64" i="3"/>
  <c r="G64" i="3"/>
  <c r="H64" i="3"/>
  <c r="I64" i="3"/>
  <c r="C64" i="3"/>
  <c r="E62" i="3"/>
  <c r="F62" i="3"/>
  <c r="G63" i="3" s="1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9" i="3" s="1"/>
  <c r="F61" i="3" s="1"/>
  <c r="F58" i="3"/>
  <c r="G58" i="3"/>
  <c r="G59" i="3" s="1"/>
  <c r="H58" i="3"/>
  <c r="I59" i="3" s="1"/>
  <c r="I61" i="3" s="1"/>
  <c r="I58" i="3"/>
  <c r="D58" i="3"/>
  <c r="D59" i="3" s="1"/>
  <c r="D61" i="3" s="1"/>
  <c r="B56" i="3"/>
  <c r="C56" i="3"/>
  <c r="D56" i="3"/>
  <c r="E56" i="3"/>
  <c r="F56" i="3"/>
  <c r="G56" i="3"/>
  <c r="H56" i="3"/>
  <c r="I56" i="3"/>
  <c r="E54" i="3"/>
  <c r="F55" i="3" s="1"/>
  <c r="F54" i="3"/>
  <c r="G54" i="3"/>
  <c r="G55" i="3" s="1"/>
  <c r="H54" i="3"/>
  <c r="I54" i="3"/>
  <c r="D54" i="3"/>
  <c r="D55" i="3" s="1"/>
  <c r="C52" i="3"/>
  <c r="C53" i="3" s="1"/>
  <c r="I52" i="3"/>
  <c r="I81" i="3" s="1"/>
  <c r="C77" i="3"/>
  <c r="B77" i="3"/>
  <c r="B74" i="3"/>
  <c r="C70" i="3"/>
  <c r="B70" i="3"/>
  <c r="C67" i="3"/>
  <c r="B67" i="3"/>
  <c r="B64" i="3"/>
  <c r="C63" i="3"/>
  <c r="C65" i="3" s="1"/>
  <c r="B63" i="3"/>
  <c r="B65" i="3" s="1"/>
  <c r="F63" i="3"/>
  <c r="F65" i="3" s="1"/>
  <c r="D63" i="3"/>
  <c r="D65" i="3" s="1"/>
  <c r="B60" i="3"/>
  <c r="C59" i="3"/>
  <c r="B59" i="3"/>
  <c r="C55" i="3"/>
  <c r="C57" i="3" s="1"/>
  <c r="B55" i="3"/>
  <c r="B57" i="3" s="1"/>
  <c r="H55" i="3"/>
  <c r="H57" i="3" s="1"/>
  <c r="B53" i="3"/>
  <c r="F52" i="3"/>
  <c r="F81" i="3" s="1"/>
  <c r="C45" i="3"/>
  <c r="D45" i="3"/>
  <c r="D14" i="3" s="1"/>
  <c r="E45" i="3"/>
  <c r="E47" i="3" s="1"/>
  <c r="F45" i="3"/>
  <c r="G45" i="3"/>
  <c r="H45" i="3"/>
  <c r="I45" i="3"/>
  <c r="B45" i="3"/>
  <c r="B47" i="3" s="1"/>
  <c r="E44" i="3"/>
  <c r="C42" i="3"/>
  <c r="C35" i="3" s="1"/>
  <c r="C37" i="3" s="1"/>
  <c r="D42" i="3"/>
  <c r="D35" i="3" s="1"/>
  <c r="E42" i="3"/>
  <c r="E11" i="3" s="1"/>
  <c r="F42" i="3"/>
  <c r="G42" i="3"/>
  <c r="H42" i="3"/>
  <c r="I42" i="3"/>
  <c r="B42" i="3"/>
  <c r="B35" i="3" s="1"/>
  <c r="B37" i="3" s="1"/>
  <c r="B38" i="3"/>
  <c r="B40" i="3" s="1"/>
  <c r="C38" i="3"/>
  <c r="D38" i="3"/>
  <c r="D8" i="3" s="1"/>
  <c r="E38" i="3"/>
  <c r="E41" i="3" s="1"/>
  <c r="F38" i="3"/>
  <c r="G38" i="3"/>
  <c r="H38" i="3"/>
  <c r="I38" i="3"/>
  <c r="I8" i="3" s="1"/>
  <c r="D33" i="3"/>
  <c r="E33" i="3"/>
  <c r="F33" i="3"/>
  <c r="G33" i="3"/>
  <c r="H33" i="3"/>
  <c r="I33" i="3"/>
  <c r="C33" i="3"/>
  <c r="D31" i="3"/>
  <c r="E32" i="3" s="1"/>
  <c r="E34" i="3" s="1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F28" i="3" s="1"/>
  <c r="F30" i="3" s="1"/>
  <c r="G27" i="3"/>
  <c r="H27" i="3"/>
  <c r="I28" i="3" s="1"/>
  <c r="I27" i="3"/>
  <c r="D27" i="3"/>
  <c r="E25" i="3"/>
  <c r="F25" i="3"/>
  <c r="G25" i="3"/>
  <c r="H25" i="3"/>
  <c r="I25" i="3"/>
  <c r="C25" i="3"/>
  <c r="D25" i="3"/>
  <c r="B11" i="3"/>
  <c r="C8" i="3"/>
  <c r="B8" i="3"/>
  <c r="B4" i="3"/>
  <c r="D23" i="3"/>
  <c r="E23" i="3"/>
  <c r="F23" i="3"/>
  <c r="G23" i="3"/>
  <c r="G24" i="3" s="1"/>
  <c r="H23" i="3"/>
  <c r="H24" i="3" s="1"/>
  <c r="I23" i="3"/>
  <c r="I24" i="3" s="1"/>
  <c r="I26" i="3" s="1"/>
  <c r="B21" i="3"/>
  <c r="C21" i="3"/>
  <c r="C44" i="3" s="1"/>
  <c r="B33" i="3"/>
  <c r="C31" i="3"/>
  <c r="B31" i="3"/>
  <c r="B32" i="3" s="1"/>
  <c r="B34" i="3" s="1"/>
  <c r="B29" i="3"/>
  <c r="E28" i="3"/>
  <c r="E30" i="3" s="1"/>
  <c r="C27" i="3"/>
  <c r="B27" i="3"/>
  <c r="B28" i="3" s="1"/>
  <c r="B30" i="3" s="1"/>
  <c r="B25" i="3"/>
  <c r="E24" i="3"/>
  <c r="E26" i="3" s="1"/>
  <c r="B24" i="3"/>
  <c r="E21" i="3"/>
  <c r="B22" i="3"/>
  <c r="B26" i="3" l="1"/>
  <c r="C32" i="3"/>
  <c r="C154" i="3"/>
  <c r="C158" i="3"/>
  <c r="E71" i="3"/>
  <c r="G78" i="3"/>
  <c r="I47" i="3"/>
  <c r="E5" i="3"/>
  <c r="E78" i="3"/>
  <c r="H8" i="3"/>
  <c r="I9" i="3" s="1"/>
  <c r="H112" i="3"/>
  <c r="C28" i="3"/>
  <c r="C30" i="3" s="1"/>
  <c r="F39" i="3"/>
  <c r="I35" i="3"/>
  <c r="F77" i="3"/>
  <c r="E66" i="3"/>
  <c r="I71" i="3"/>
  <c r="C97" i="3"/>
  <c r="C99" i="3" s="1"/>
  <c r="F102" i="3"/>
  <c r="F130" i="3"/>
  <c r="I181" i="3"/>
  <c r="C168" i="3"/>
  <c r="E187" i="3"/>
  <c r="G8" i="3"/>
  <c r="H14" i="3"/>
  <c r="H148" i="3"/>
  <c r="H150" i="3" s="1"/>
  <c r="H169" i="3"/>
  <c r="F181" i="3"/>
  <c r="H184" i="3"/>
  <c r="H191" i="3"/>
  <c r="H197" i="3"/>
  <c r="F8" i="3"/>
  <c r="F9" i="3" s="1"/>
  <c r="G14" i="3"/>
  <c r="G191" i="3"/>
  <c r="I143" i="3"/>
  <c r="E8" i="3"/>
  <c r="F14" i="3"/>
  <c r="D125" i="3"/>
  <c r="D127" i="3" s="1"/>
  <c r="G28" i="3"/>
  <c r="G41" i="3"/>
  <c r="E52" i="3"/>
  <c r="E81" i="3" s="1"/>
  <c r="I63" i="3"/>
  <c r="I65" i="3" s="1"/>
  <c r="H66" i="3"/>
  <c r="H109" i="3"/>
  <c r="B119" i="3"/>
  <c r="E128" i="3"/>
  <c r="E130" i="3" s="1"/>
  <c r="G133" i="3"/>
  <c r="D171" i="3"/>
  <c r="B163" i="3"/>
  <c r="B165" i="3" s="1"/>
  <c r="G143" i="3"/>
  <c r="D11" i="3"/>
  <c r="D5" i="3" s="1"/>
  <c r="E14" i="3"/>
  <c r="D112" i="3"/>
  <c r="F17" i="3"/>
  <c r="C47" i="3"/>
  <c r="C119" i="3"/>
  <c r="D128" i="3"/>
  <c r="D130" i="3" s="1"/>
  <c r="I137" i="3"/>
  <c r="C177" i="3"/>
  <c r="C171" i="3"/>
  <c r="H163" i="3"/>
  <c r="H165" i="3" s="1"/>
  <c r="E188" i="3"/>
  <c r="I194" i="3"/>
  <c r="J194" i="3" s="1"/>
  <c r="K194" i="3" s="1"/>
  <c r="F143" i="3"/>
  <c r="C11" i="3"/>
  <c r="C5" i="3" s="1"/>
  <c r="G35" i="3"/>
  <c r="D41" i="3"/>
  <c r="I84" i="3"/>
  <c r="D71" i="3"/>
  <c r="B97" i="3"/>
  <c r="B99" i="3" s="1"/>
  <c r="B177" i="3"/>
  <c r="B171" i="3"/>
  <c r="F188" i="3"/>
  <c r="D184" i="3"/>
  <c r="I11" i="3"/>
  <c r="I5" i="3" s="1"/>
  <c r="J159" i="3"/>
  <c r="I182" i="3"/>
  <c r="C34" i="3"/>
  <c r="H35" i="3"/>
  <c r="C41" i="3"/>
  <c r="D94" i="3"/>
  <c r="D96" i="3" s="1"/>
  <c r="C71" i="3"/>
  <c r="I97" i="3"/>
  <c r="I99" i="3" s="1"/>
  <c r="G137" i="3"/>
  <c r="C140" i="3"/>
  <c r="I171" i="3"/>
  <c r="E163" i="3"/>
  <c r="E165" i="3" s="1"/>
  <c r="E193" i="3"/>
  <c r="G188" i="3"/>
  <c r="B178" i="3"/>
  <c r="H11" i="3"/>
  <c r="H5" i="3" s="1"/>
  <c r="I6" i="3" s="1"/>
  <c r="K160" i="3"/>
  <c r="D32" i="3"/>
  <c r="D34" i="3" s="1"/>
  <c r="D28" i="3"/>
  <c r="D30" i="3" s="1"/>
  <c r="F35" i="3"/>
  <c r="B41" i="3"/>
  <c r="H97" i="3"/>
  <c r="H99" i="3" s="1"/>
  <c r="C133" i="3"/>
  <c r="C150" i="3"/>
  <c r="G160" i="3"/>
  <c r="G162" i="3" s="1"/>
  <c r="I186" i="3"/>
  <c r="D165" i="3"/>
  <c r="H174" i="3"/>
  <c r="D175" i="3"/>
  <c r="D193" i="3"/>
  <c r="H188" i="3"/>
  <c r="B187" i="3"/>
  <c r="F190" i="3"/>
  <c r="F194" i="3"/>
  <c r="C143" i="3"/>
  <c r="G11" i="3"/>
  <c r="G5" i="3" s="1"/>
  <c r="H143" i="3"/>
  <c r="B44" i="3"/>
  <c r="E35" i="3"/>
  <c r="E37" i="3" s="1"/>
  <c r="H59" i="3"/>
  <c r="H61" i="3" s="1"/>
  <c r="G57" i="3"/>
  <c r="I75" i="3"/>
  <c r="G97" i="3"/>
  <c r="G99" i="3" s="1"/>
  <c r="F121" i="3"/>
  <c r="H130" i="3"/>
  <c r="C130" i="3"/>
  <c r="B182" i="3"/>
  <c r="B184" i="3" s="1"/>
  <c r="I187" i="3"/>
  <c r="I112" i="3"/>
  <c r="C3" i="3"/>
  <c r="C40" i="3" s="1"/>
  <c r="F11" i="3"/>
  <c r="F12" i="3" s="1"/>
  <c r="I17" i="3"/>
  <c r="I21" i="3"/>
  <c r="I3" i="3" s="1"/>
  <c r="I40" i="3" s="1"/>
  <c r="G32" i="3"/>
  <c r="I30" i="3"/>
  <c r="B61" i="3"/>
  <c r="F97" i="3"/>
  <c r="F99" i="3" s="1"/>
  <c r="I162" i="3"/>
  <c r="C186" i="3"/>
  <c r="F168" i="3"/>
  <c r="G182" i="3"/>
  <c r="G184" i="3" s="1"/>
  <c r="H187" i="3"/>
  <c r="B112" i="3"/>
  <c r="I130" i="3"/>
  <c r="C61" i="3"/>
  <c r="F57" i="3"/>
  <c r="B88" i="3"/>
  <c r="C78" i="3"/>
  <c r="E97" i="3"/>
  <c r="E99" i="3" s="1"/>
  <c r="H121" i="3"/>
  <c r="H123" i="3" s="1"/>
  <c r="H117" i="3"/>
  <c r="H119" i="3" s="1"/>
  <c r="C137" i="3"/>
  <c r="B162" i="3"/>
  <c r="B186" i="3"/>
  <c r="I172" i="3"/>
  <c r="C193" i="3"/>
  <c r="C184" i="3"/>
  <c r="J196" i="3"/>
  <c r="K197" i="3"/>
  <c r="K196" i="3" s="1"/>
  <c r="F196" i="3"/>
  <c r="E17" i="3"/>
  <c r="F178" i="3"/>
  <c r="K178" i="3"/>
  <c r="G177" i="3"/>
  <c r="F177" i="3"/>
  <c r="D17" i="3"/>
  <c r="H17" i="3"/>
  <c r="G72" i="3"/>
  <c r="G17" i="3"/>
  <c r="H72" i="3"/>
  <c r="D72" i="3"/>
  <c r="L184" i="3"/>
  <c r="L194" i="3"/>
  <c r="L188" i="3"/>
  <c r="L197" i="3"/>
  <c r="M161" i="3"/>
  <c r="L160" i="3"/>
  <c r="N169" i="3"/>
  <c r="M165" i="3"/>
  <c r="K175" i="3"/>
  <c r="L178" i="3"/>
  <c r="F193" i="3"/>
  <c r="G190" i="3"/>
  <c r="E190" i="3"/>
  <c r="F182" i="3"/>
  <c r="F184" i="3" s="1"/>
  <c r="G186" i="3"/>
  <c r="I184" i="3"/>
  <c r="J184" i="3" s="1"/>
  <c r="K184" i="3" s="1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75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78" i="3" s="1"/>
  <c r="H52" i="3"/>
  <c r="H71" i="3" s="1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F3" i="3" s="1"/>
  <c r="F40" i="3" s="1"/>
  <c r="G30" i="3"/>
  <c r="H21" i="3"/>
  <c r="H28" i="3"/>
  <c r="H30" i="3" s="1"/>
  <c r="D21" i="3"/>
  <c r="D47" i="3" s="1"/>
  <c r="H26" i="3"/>
  <c r="G26" i="3"/>
  <c r="B5" i="3"/>
  <c r="B6" i="3" s="1"/>
  <c r="B13" i="3"/>
  <c r="B10" i="3"/>
  <c r="G21" i="3"/>
  <c r="G47" i="3" s="1"/>
  <c r="C24" i="3"/>
  <c r="C26" i="3" s="1"/>
  <c r="D24" i="3"/>
  <c r="D26" i="3" s="1"/>
  <c r="F22" i="3"/>
  <c r="F24" i="3"/>
  <c r="F26" i="3" s="1"/>
  <c r="C22" i="3"/>
  <c r="B12" i="3"/>
  <c r="C9" i="3"/>
  <c r="D6" i="3"/>
  <c r="D9" i="3"/>
  <c r="H9" i="3"/>
  <c r="D12" i="3"/>
  <c r="H12" i="3"/>
  <c r="B9" i="3"/>
  <c r="C12" i="3"/>
  <c r="E6" i="3"/>
  <c r="E9" i="3"/>
  <c r="E12" i="3"/>
  <c r="I22" i="3" l="1"/>
  <c r="H3" i="3"/>
  <c r="H40" i="3" s="1"/>
  <c r="I12" i="3"/>
  <c r="D68" i="3"/>
  <c r="H37" i="3"/>
  <c r="G37" i="3"/>
  <c r="H68" i="3"/>
  <c r="K159" i="3"/>
  <c r="L159" i="3" s="1"/>
  <c r="F44" i="3"/>
  <c r="E3" i="3"/>
  <c r="E40" i="3" s="1"/>
  <c r="H6" i="3"/>
  <c r="G9" i="3"/>
  <c r="F5" i="3"/>
  <c r="F6" i="3" s="1"/>
  <c r="G44" i="3"/>
  <c r="H78" i="3"/>
  <c r="I44" i="3"/>
  <c r="E68" i="3"/>
  <c r="H44" i="3"/>
  <c r="G22" i="3"/>
  <c r="G3" i="3"/>
  <c r="G40" i="3" s="1"/>
  <c r="G50" i="3"/>
  <c r="G12" i="3"/>
  <c r="H81" i="3"/>
  <c r="F37" i="3"/>
  <c r="G53" i="3"/>
  <c r="G71" i="3"/>
  <c r="D44" i="3"/>
  <c r="D37" i="3"/>
  <c r="I37" i="3"/>
  <c r="F47" i="3"/>
  <c r="E75" i="3"/>
  <c r="D22" i="3"/>
  <c r="D3" i="3"/>
  <c r="D40" i="3" s="1"/>
  <c r="D53" i="3"/>
  <c r="D75" i="3"/>
  <c r="D81" i="3"/>
  <c r="G68" i="3"/>
  <c r="G81" i="3"/>
  <c r="H47" i="3"/>
  <c r="H75" i="3"/>
  <c r="K177" i="3"/>
  <c r="M194" i="3"/>
  <c r="M197" i="3"/>
  <c r="L196" i="3"/>
  <c r="M188" i="3"/>
  <c r="M184" i="3"/>
  <c r="N161" i="3"/>
  <c r="N160" i="3" s="1"/>
  <c r="M160" i="3"/>
  <c r="N165" i="3"/>
  <c r="L175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M159" i="3" l="1"/>
  <c r="N159" i="3" s="1"/>
  <c r="G6" i="3"/>
  <c r="N188" i="3"/>
  <c r="N194" i="3"/>
  <c r="N197" i="3"/>
  <c r="M196" i="3"/>
  <c r="N184" i="3"/>
  <c r="N178" i="3"/>
  <c r="M177" i="3"/>
  <c r="M175" i="3"/>
  <c r="N196" i="3" l="1"/>
  <c r="N177" i="3"/>
  <c r="N175" i="3"/>
  <c r="J117" i="3" l="1"/>
  <c r="J116" i="3" s="1"/>
  <c r="K118" i="3"/>
  <c r="L118" i="3"/>
  <c r="L117" i="3" s="1"/>
  <c r="M118" i="3"/>
  <c r="N118" i="3" s="1"/>
  <c r="K119" i="3"/>
  <c r="L119" i="3"/>
  <c r="M119" i="3" s="1"/>
  <c r="N119" i="3" s="1"/>
  <c r="J121" i="3"/>
  <c r="K122" i="3"/>
  <c r="K123" i="3"/>
  <c r="L123" i="3" s="1"/>
  <c r="M123" i="3" s="1"/>
  <c r="N123" i="3" s="1"/>
  <c r="J125" i="3"/>
  <c r="J124" i="3" s="1"/>
  <c r="K126" i="3"/>
  <c r="L126" i="3"/>
  <c r="L125" i="3" s="1"/>
  <c r="K127" i="3"/>
  <c r="L127" i="3" s="1"/>
  <c r="M127" i="3" s="1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L149" i="3"/>
  <c r="K150" i="3"/>
  <c r="L150" i="3" s="1"/>
  <c r="M150" i="3" s="1"/>
  <c r="N150" i="3" s="1"/>
  <c r="J152" i="3"/>
  <c r="J151" i="3" s="1"/>
  <c r="K153" i="3"/>
  <c r="K152" i="3" s="1"/>
  <c r="K154" i="3"/>
  <c r="L154" i="3" s="1"/>
  <c r="M154" i="3"/>
  <c r="N154" i="3"/>
  <c r="J156" i="3"/>
  <c r="K157" i="3"/>
  <c r="L157" i="3"/>
  <c r="M157" i="3" s="1"/>
  <c r="K158" i="3"/>
  <c r="L158" i="3"/>
  <c r="M158" i="3" s="1"/>
  <c r="N158" i="3" s="1"/>
  <c r="A82" i="3"/>
  <c r="J86" i="3"/>
  <c r="J85" i="3" s="1"/>
  <c r="K87" i="3"/>
  <c r="L87" i="3" s="1"/>
  <c r="K88" i="3"/>
  <c r="L88" i="3" s="1"/>
  <c r="M88" i="3" s="1"/>
  <c r="N88" i="3" s="1"/>
  <c r="J90" i="3"/>
  <c r="J89" i="3" s="1"/>
  <c r="K91" i="3"/>
  <c r="L91" i="3" s="1"/>
  <c r="K92" i="3"/>
  <c r="L92" i="3" s="1"/>
  <c r="M92" i="3" s="1"/>
  <c r="N92" i="3" s="1"/>
  <c r="J94" i="3"/>
  <c r="J93" i="3" s="1"/>
  <c r="K95" i="3"/>
  <c r="L95" i="3"/>
  <c r="M95" i="3" s="1"/>
  <c r="N95" i="3" s="1"/>
  <c r="K96" i="3"/>
  <c r="L96" i="3"/>
  <c r="M96" i="3" s="1"/>
  <c r="N96" i="3" s="1"/>
  <c r="E103" i="3"/>
  <c r="I103" i="3"/>
  <c r="C19" i="3"/>
  <c r="E111" i="3"/>
  <c r="F111" i="3"/>
  <c r="I111" i="3"/>
  <c r="J55" i="3"/>
  <c r="J54" i="3" s="1"/>
  <c r="K56" i="3"/>
  <c r="K55" i="3" s="1"/>
  <c r="L56" i="3"/>
  <c r="M56" i="3"/>
  <c r="N56" i="3" s="1"/>
  <c r="K57" i="3"/>
  <c r="L57" i="3" s="1"/>
  <c r="M57" i="3" s="1"/>
  <c r="N57" i="3" s="1"/>
  <c r="J59" i="3"/>
  <c r="J58" i="3" s="1"/>
  <c r="K60" i="3"/>
  <c r="L60" i="3" s="1"/>
  <c r="K61" i="3"/>
  <c r="L61" i="3" s="1"/>
  <c r="M61" i="3" s="1"/>
  <c r="N61" i="3" s="1"/>
  <c r="J63" i="3"/>
  <c r="J62" i="3" s="1"/>
  <c r="K64" i="3"/>
  <c r="L64" i="3" s="1"/>
  <c r="K65" i="3"/>
  <c r="L65" i="3" s="1"/>
  <c r="M65" i="3" s="1"/>
  <c r="N65" i="3" s="1"/>
  <c r="J78" i="3"/>
  <c r="K78" i="3" s="1"/>
  <c r="L78" i="3" s="1"/>
  <c r="M78" i="3" s="1"/>
  <c r="N78" i="3" s="1"/>
  <c r="B79" i="3"/>
  <c r="B81" i="3" s="1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K34" i="3"/>
  <c r="L34" i="3" s="1"/>
  <c r="K33" i="3"/>
  <c r="L33" i="3" s="1"/>
  <c r="M33" i="3" s="1"/>
  <c r="N33" i="3" s="1"/>
  <c r="K32" i="3"/>
  <c r="J32" i="3"/>
  <c r="J31" i="3"/>
  <c r="K31" i="3" s="1"/>
  <c r="K30" i="3"/>
  <c r="L30" i="3" s="1"/>
  <c r="M30" i="3" s="1"/>
  <c r="N30" i="3" s="1"/>
  <c r="K29" i="3"/>
  <c r="L29" i="3" s="1"/>
  <c r="J28" i="3"/>
  <c r="K26" i="3"/>
  <c r="L26" i="3" s="1"/>
  <c r="M26" i="3" s="1"/>
  <c r="N26" i="3" s="1"/>
  <c r="K25" i="3"/>
  <c r="L25" i="3" s="1"/>
  <c r="M25" i="3" s="1"/>
  <c r="K24" i="3"/>
  <c r="J24" i="3"/>
  <c r="J23" i="3" s="1"/>
  <c r="A20" i="3"/>
  <c r="B19" i="3"/>
  <c r="I18" i="3"/>
  <c r="H18" i="3"/>
  <c r="G18" i="3"/>
  <c r="F18" i="3"/>
  <c r="E18" i="3"/>
  <c r="D18" i="3"/>
  <c r="C18" i="3"/>
  <c r="B18" i="3"/>
  <c r="L63" i="3" l="1"/>
  <c r="M64" i="3"/>
  <c r="N64" i="3" s="1"/>
  <c r="L86" i="3"/>
  <c r="M87" i="3"/>
  <c r="N87" i="3" s="1"/>
  <c r="N86" i="3" s="1"/>
  <c r="N94" i="3"/>
  <c r="L32" i="3"/>
  <c r="L94" i="3"/>
  <c r="K151" i="3"/>
  <c r="M126" i="3"/>
  <c r="M125" i="3" s="1"/>
  <c r="L55" i="3"/>
  <c r="J21" i="3"/>
  <c r="K23" i="3"/>
  <c r="N117" i="3"/>
  <c r="K125" i="3"/>
  <c r="K124" i="3" s="1"/>
  <c r="L124" i="3" s="1"/>
  <c r="K148" i="3"/>
  <c r="K117" i="3"/>
  <c r="C72" i="3"/>
  <c r="C81" i="3"/>
  <c r="M117" i="3"/>
  <c r="K86" i="3"/>
  <c r="K85" i="3" s="1"/>
  <c r="K156" i="3"/>
  <c r="K63" i="3"/>
  <c r="K94" i="3"/>
  <c r="K28" i="3"/>
  <c r="B129" i="3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M174" i="3" s="1"/>
  <c r="L148" i="3"/>
  <c r="L156" i="3"/>
  <c r="I134" i="3"/>
  <c r="L122" i="3"/>
  <c r="K121" i="3"/>
  <c r="M156" i="3"/>
  <c r="N157" i="3"/>
  <c r="N156" i="3" s="1"/>
  <c r="J155" i="3"/>
  <c r="E134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J83" i="3"/>
  <c r="F103" i="3"/>
  <c r="K93" i="3"/>
  <c r="L93" i="3" s="1"/>
  <c r="L90" i="3"/>
  <c r="M91" i="3"/>
  <c r="M86" i="3"/>
  <c r="B111" i="3"/>
  <c r="M94" i="3"/>
  <c r="K90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N126" i="3" l="1"/>
  <c r="N125" i="3" s="1"/>
  <c r="K155" i="3"/>
  <c r="L155" i="3" s="1"/>
  <c r="M155" i="3" s="1"/>
  <c r="N155" i="3" s="1"/>
  <c r="L174" i="3"/>
  <c r="L23" i="3"/>
  <c r="M23" i="3" s="1"/>
  <c r="N23" i="3" s="1"/>
  <c r="F129" i="3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M31" i="3" s="1"/>
  <c r="N31" i="3" s="1"/>
  <c r="J37" i="3"/>
  <c r="K37" i="3" s="1"/>
  <c r="L37" i="3" s="1"/>
  <c r="M37" i="3" s="1"/>
  <c r="N37" i="3" s="1"/>
  <c r="L27" i="3"/>
  <c r="L49" i="3"/>
  <c r="M50" i="3"/>
  <c r="L41" i="3"/>
  <c r="N148" i="3" l="1"/>
  <c r="N174" i="3"/>
  <c r="M89" i="3"/>
  <c r="N89" i="3" s="1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2" i="3"/>
  <c r="N121" i="3" s="1"/>
  <c r="K145" i="3"/>
  <c r="L147" i="3"/>
  <c r="M152" i="3"/>
  <c r="M151" i="3" s="1"/>
  <c r="N151" i="3" s="1"/>
  <c r="N153" i="3"/>
  <c r="N152" i="3" s="1"/>
  <c r="J128" i="3"/>
  <c r="J141" i="3"/>
  <c r="J131" i="3" s="1"/>
  <c r="J138" i="3"/>
  <c r="J139" i="3" s="1"/>
  <c r="J115" i="3"/>
  <c r="K138" i="3"/>
  <c r="K115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K163" i="3" l="1"/>
  <c r="K176" i="3"/>
  <c r="K166" i="3" s="1"/>
  <c r="K128" i="3"/>
  <c r="N120" i="3"/>
  <c r="K131" i="3"/>
  <c r="K135" i="3" s="1"/>
  <c r="J38" i="3"/>
  <c r="J40" i="3" s="1"/>
  <c r="J46" i="3"/>
  <c r="K38" i="3"/>
  <c r="K42" i="3" s="1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J135" i="3"/>
  <c r="J129" i="3"/>
  <c r="L115" i="3"/>
  <c r="L141" i="3"/>
  <c r="L131" i="3" s="1"/>
  <c r="L138" i="3"/>
  <c r="L139" i="3" s="1"/>
  <c r="L128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M72" i="3"/>
  <c r="M21" i="3"/>
  <c r="N21" i="3"/>
  <c r="J42" i="3"/>
  <c r="J36" i="3"/>
  <c r="K39" i="3"/>
  <c r="K40" i="3"/>
  <c r="L45" i="3"/>
  <c r="L48" i="3"/>
  <c r="L22" i="3"/>
  <c r="L35" i="3"/>
  <c r="K36" i="3"/>
  <c r="N41" i="3"/>
  <c r="L163" i="3" l="1"/>
  <c r="L176" i="3"/>
  <c r="L166" i="3" s="1"/>
  <c r="J39" i="3"/>
  <c r="J67" i="3"/>
  <c r="K168" i="3"/>
  <c r="N114" i="3"/>
  <c r="N138" i="3" s="1"/>
  <c r="K170" i="3"/>
  <c r="L46" i="3"/>
  <c r="L38" i="3"/>
  <c r="L40" i="3" s="1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J74" i="3"/>
  <c r="J75" i="3"/>
  <c r="N35" i="3"/>
  <c r="N22" i="3"/>
  <c r="N45" i="3"/>
  <c r="N48" i="3"/>
  <c r="L36" i="3"/>
  <c r="L42" i="3"/>
  <c r="M48" i="3"/>
  <c r="M22" i="3"/>
  <c r="M35" i="3"/>
  <c r="M45" i="3"/>
  <c r="K43" i="3"/>
  <c r="K44" i="3"/>
  <c r="J43" i="3"/>
  <c r="J44" i="3"/>
  <c r="K172" i="3" l="1"/>
  <c r="M163" i="3"/>
  <c r="M164" i="3" s="1"/>
  <c r="M176" i="3"/>
  <c r="M166" i="3" s="1"/>
  <c r="K75" i="3"/>
  <c r="N163" i="3"/>
  <c r="N176" i="3"/>
  <c r="N166" i="3" s="1"/>
  <c r="L39" i="3"/>
  <c r="N115" i="3"/>
  <c r="L168" i="3"/>
  <c r="L167" i="3"/>
  <c r="L164" i="3"/>
  <c r="L170" i="3"/>
  <c r="N38" i="3"/>
  <c r="M38" i="3"/>
  <c r="N39" i="3" s="1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40" i="3"/>
  <c r="N46" i="3"/>
  <c r="M36" i="3"/>
  <c r="M42" i="3"/>
  <c r="L44" i="3"/>
  <c r="L43" i="3"/>
  <c r="M40" i="3"/>
  <c r="M39" i="3"/>
  <c r="N42" i="3"/>
  <c r="N36" i="3"/>
  <c r="N168" i="3" l="1"/>
  <c r="N167" i="3"/>
  <c r="N164" i="3"/>
  <c r="N170" i="3"/>
  <c r="M170" i="3"/>
  <c r="M167" i="3"/>
  <c r="M168" i="3"/>
  <c r="L172" i="3"/>
  <c r="L171" i="3"/>
  <c r="N136" i="3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N172" i="3" l="1"/>
  <c r="N171" i="3"/>
  <c r="M171" i="3"/>
  <c r="M172" i="3"/>
  <c r="G181" i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l="1"/>
  <c r="J163" i="3"/>
  <c r="J176" i="3"/>
  <c r="J166" i="3" s="1"/>
  <c r="K146" i="3"/>
  <c r="J170" i="3" l="1"/>
  <c r="J167" i="3"/>
  <c r="J168" i="3"/>
  <c r="K167" i="3"/>
  <c r="J164" i="3"/>
  <c r="K164" i="3"/>
  <c r="J180" i="3"/>
  <c r="J195" i="3" l="1"/>
  <c r="K180" i="3"/>
  <c r="L180" i="3" s="1"/>
  <c r="M180" i="3" s="1"/>
  <c r="N180" i="3" s="1"/>
  <c r="J172" i="3"/>
  <c r="J171" i="3"/>
  <c r="K171" i="3"/>
  <c r="J185" i="3"/>
  <c r="J3" i="3"/>
  <c r="J4" i="3" s="1"/>
  <c r="J193" i="3" l="1"/>
  <c r="K192" i="3"/>
  <c r="K195" i="3"/>
  <c r="K4" i="3"/>
  <c r="J187" i="3"/>
  <c r="J186" i="3"/>
  <c r="J18" i="3"/>
  <c r="J19" i="3"/>
  <c r="L192" i="3" l="1"/>
  <c r="L195" i="3"/>
  <c r="L3" i="3"/>
  <c r="L4" i="3" s="1"/>
  <c r="K193" i="3"/>
  <c r="K14" i="3"/>
  <c r="J9" i="3"/>
  <c r="J10" i="3"/>
  <c r="K17" i="3"/>
  <c r="K185" i="3"/>
  <c r="K18" i="3" l="1"/>
  <c r="K19" i="3"/>
  <c r="K16" i="3"/>
  <c r="K187" i="3"/>
  <c r="K186" i="3"/>
  <c r="K8" i="3"/>
  <c r="L17" i="3"/>
  <c r="L185" i="3"/>
  <c r="M3" i="3"/>
  <c r="M4" i="3" s="1"/>
  <c r="M192" i="3"/>
  <c r="M195" i="3"/>
  <c r="L193" i="3"/>
  <c r="L14" i="3"/>
  <c r="N3" i="3" l="1"/>
  <c r="N4" i="3" s="1"/>
  <c r="N192" i="3"/>
  <c r="N195" i="3"/>
  <c r="L15" i="3"/>
  <c r="L16" i="3"/>
  <c r="K10" i="3"/>
  <c r="K9" i="3"/>
  <c r="M17" i="3"/>
  <c r="M185" i="3"/>
  <c r="L186" i="3"/>
  <c r="L187" i="3"/>
  <c r="L8" i="3"/>
  <c r="M14" i="3"/>
  <c r="M193" i="3"/>
  <c r="L18" i="3"/>
  <c r="L19" i="3"/>
  <c r="L9" i="3" l="1"/>
  <c r="L10" i="3"/>
  <c r="M186" i="3"/>
  <c r="M187" i="3"/>
  <c r="M8" i="3"/>
  <c r="N17" i="3"/>
  <c r="N185" i="3"/>
  <c r="M15" i="3"/>
  <c r="M16" i="3"/>
  <c r="M18" i="3"/>
  <c r="M19" i="3"/>
  <c r="N14" i="3"/>
  <c r="N193" i="3"/>
  <c r="N19" i="3" l="1"/>
  <c r="N18" i="3"/>
  <c r="N15" i="3"/>
  <c r="N16" i="3"/>
  <c r="N187" i="3"/>
  <c r="N186" i="3"/>
  <c r="N8" i="3"/>
  <c r="M9" i="3"/>
  <c r="M10" i="3"/>
  <c r="N9" i="3" l="1"/>
  <c r="N10" i="3"/>
  <c r="J182" i="3"/>
  <c r="K182" i="3" l="1"/>
  <c r="K189" i="3" s="1"/>
  <c r="J189" i="3"/>
  <c r="L182" i="3"/>
  <c r="L189" i="3" s="1"/>
  <c r="M182" i="3" l="1"/>
  <c r="M189" i="3" s="1"/>
  <c r="J11" i="3"/>
  <c r="J191" i="3"/>
  <c r="J190" i="3"/>
  <c r="K11" i="3"/>
  <c r="K190" i="3"/>
  <c r="K191" i="3"/>
  <c r="N182" i="3" l="1"/>
  <c r="N189" i="3" s="1"/>
  <c r="K13" i="3"/>
  <c r="K12" i="3"/>
  <c r="J12" i="3"/>
  <c r="J13" i="3"/>
  <c r="L191" i="3"/>
  <c r="L11" i="3"/>
  <c r="L190" i="3"/>
  <c r="K6" i="3" l="1"/>
  <c r="K7" i="3"/>
  <c r="M191" i="3"/>
  <c r="M11" i="3"/>
  <c r="M190" i="3"/>
  <c r="L12" i="3"/>
  <c r="L13" i="3"/>
  <c r="J6" i="3"/>
  <c r="J7" i="3"/>
  <c r="M13" i="3" l="1"/>
  <c r="M12" i="3"/>
  <c r="L6" i="3"/>
  <c r="L7" i="3"/>
  <c r="N190" i="3"/>
  <c r="N11" i="3"/>
  <c r="N191" i="3"/>
  <c r="M6" i="3" l="1"/>
  <c r="M7" i="3"/>
  <c r="N13" i="3"/>
  <c r="N12" i="3"/>
  <c r="N7" i="3" l="1"/>
  <c r="N6" i="3"/>
  <c r="J16" i="3" l="1"/>
  <c r="J174" i="3"/>
  <c r="K174" i="3"/>
  <c r="K15" i="3" l="1"/>
  <c r="J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<sst xmlns="http://schemas.openxmlformats.org/spreadsheetml/2006/main" count="455" uniqueCount="186">
  <si>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</si>
  <si>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</si>
  <si>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</si>
  <si>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</si>
  <si>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</si>
  <si>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</si>
  <si>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</si>
  <si>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</si>
  <si>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</si>
  <si>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</si>
  <si>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</si>
  <si>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</si>
  <si>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</si>
  <si>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</si>
  <si>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</si>
  <si>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</si>
  <si>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</si>
  <si>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</si>
  <si>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</si>
  <si>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</si>
  <si>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</si>
  <si>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</si>
  <si>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</si>
  <si>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</si>
  <si>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</si>
  <si>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</si>
  <si>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</si>
  <si>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</si>
  <si>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</si>
  <si>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</si>
  <si>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</si>
  <si>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</si>
  <si>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</si>
  <si>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</si>
  <si>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</si>
  <si>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</si>
  <si>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</si>
  <si>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</si>
  <si>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</si>
  <si>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</si>
  <si>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</si>
  <si>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</si>
  <si>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</si>
  <si>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</si>
  <si>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</si>
  <si>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</si>
  <si>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</si>
  <si>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</si>
  <si>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</si>
  <si>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</si>
  <si>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</si>
  <si>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</si>
  <si>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</si>
  <si>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</si>
  <si>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</si>
  <si>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</si>
  <si>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</si>
  <si>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</si>
  <si>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</si>
  <si>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</si>
  <si>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</si>
  <si>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</si>
  <si>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</si>
  <si>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</si>
  <si>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</si>
  <si>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</si>
  <si>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</si>
  <si>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</si>
  <si>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</si>
  <si>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</si>
  <si>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</si>
  <si>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</si>
  <si>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</si>
  <si>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</si>
  <si>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</si>
  <si>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</si>
  <si>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</si>
  <si>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</si>
  <si>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</si>
  <si>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</si>
  <si>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</si>
  <si>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</si>
  <si>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</si>
  <si>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</si>
  <si>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</si>
  <si>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</si>
  <si>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</si>
  <si>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</si>
  <si>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</si>
  <si>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</si>
  <si>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</si>
  <si>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</si>
  <si>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</si>
  <si>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</si>
  <si>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</si>
  <si>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</si>
  <si>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</si>
  <si>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</si>
  <si>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</si>
  <si>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</si>
  <si>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</si>
  <si>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</si>
  <si>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</si>
  <si>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</si>
  <si>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</si>
  <si>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</si>
  <si>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</si>
  <si>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</si>
  <si>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</si>
  <si>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</si>
  <si>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</si>
  <si>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</si>
  <si>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</si>
  <si>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</si>
  <si>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</si>
  <si>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</si>
  <si>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</si>
  <si>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</si>
  <si>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</si>
  <si>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</si>
  <si>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</si>
  <si>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</si>
  <si>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</si>
  <si>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</si>
  <si>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</si>
  <si>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</si>
  <si>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</si>
  <si>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</si>
  <si>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</si>
  <si>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</si>
  <si>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</si>
  <si>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</si>
  <si>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</si>
  <si>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</si>
  <si>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</si>
  <si>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</si>
  <si>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</si>
  <si>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</si>
  <si>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</si>
  <si>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</si>
  <si>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</si>
  <si>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</si>
  <si>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</si>
  <si>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</si>
  <si>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</si>
  <si>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</si>
  <si>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</si>
  <si>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</si>
  <si>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</si>
  <si>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</si>
  <si>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</si>
  <si>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</si>
  <si>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</si>
  <si>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</si>
  <si>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</si>
  <si>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</si>
  <si>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</si>
  <si>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</si>
  <si>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</si>
  <si>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</si>
  <si>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</si>
  <si>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</si>
  <si>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</si>
  <si>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</si>
  <si>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</si>
  <si>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</si>
  <si>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</si>
  <si>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</si>
  <si>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</si>
  <si>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</si>
  <si>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</si>
  <si>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</si>
  <si>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</si>
  <si>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</si>
  <si>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</si>
  <si>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</si>
  <si>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</si>
  <si>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</si>
  <si>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</si>
  <si>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</si>
  <si>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</si>
  <si>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</si>
  <si>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</si>
  <si>
    <t>Please ensure to fix your formulas for all periods</t>
  </si>
  <si>
    <t>Fix this</t>
  </si>
  <si>
    <t>should be added not 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</si>
</sst>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  <xf numFmtId="165" fontId="2" fillId="9" borderId="0" xfId="1" applyNumberFormat="1" applyFont="1" applyFill="1"/>
    <xf numFmtId="165" fontId="2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9950" y="2474595"/>
          <a:ext cx="6204585" cy="195643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8150" y="2512695"/>
          <a:ext cx="4038600" cy="367855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6750" y="1821180"/>
          <a:ext cx="1760220" cy="1148715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4370" y="3034665"/>
          <a:ext cx="1796415" cy="1148715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633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4850" y="5383530"/>
          <a:ext cx="272415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7052" y="5586413"/>
          <a:ext cx="1194435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8" customWidth="1"/>
  </cols>
  <sheetData>
    <row r="1" spans="1:1" ht="23.25" x14ac:dyDescent="0.35">
      <c r="A1" s="17" t="s">
        <v>20</v>
      </c>
    </row>
    <row r="2" spans="1:1" x14ac:dyDescent="0.25">
      <c r="A2" s="34" t="s">
        <v>150</v>
      </c>
    </row>
    <row r="3" spans="1:1" x14ac:dyDescent="0.25">
      <c r="A3" s="19" t="s">
        <v>140</v>
      </c>
    </row>
    <row r="4" spans="1:1" x14ac:dyDescent="0.25">
      <c r="A4" s="19" t="s">
        <v>151</v>
      </c>
    </row>
    <row r="5" spans="1:1" x14ac:dyDescent="0.25">
      <c r="A5" s="34" t="s">
        <v>152</v>
      </c>
    </row>
    <row r="6" spans="1:1" x14ac:dyDescent="0.25">
      <c r="A6" s="18" t="s">
        <v>141</v>
      </c>
    </row>
    <row r="7" spans="1:1" x14ac:dyDescent="0.25">
      <c r="A7" s="34"/>
    </row>
    <row r="8" spans="1:1" x14ac:dyDescent="0.25">
      <c r="A8" s="34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139" activePane="bottomLeft" state="frozen"/>
      <selection pane="bottomLeft" activeCell="I139" sqref="I13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25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25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25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25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25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25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25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25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25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25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.75" thickBot="1" x14ac:dyDescent="0.3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.75" thickTop="1" x14ac:dyDescent="0.25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25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25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25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25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25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25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25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" t="s">
        <v>30</v>
      </c>
    </row>
    <row r="24" spans="1:9" x14ac:dyDescent="0.25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25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25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25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25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25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25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25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25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25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25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25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.75" thickBot="1" x14ac:dyDescent="0.3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.75" thickTop="1" x14ac:dyDescent="0.25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25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25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25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25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25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25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25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25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25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25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25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25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25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25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25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25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25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25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25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.75" thickBot="1" x14ac:dyDescent="0.3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.75" thickTop="1" x14ac:dyDescent="0.25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25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25">
      <c r="A63" t="s">
        <v>15</v>
      </c>
    </row>
    <row r="64" spans="1:9" s="1" customFormat="1" x14ac:dyDescent="0.25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25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25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25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25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25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25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25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25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25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25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30" x14ac:dyDescent="0.25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30" x14ac:dyDescent="0.25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25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25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25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25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25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25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25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25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25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25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25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25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25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25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25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25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25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25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25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25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25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25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.75" thickBot="1" x14ac:dyDescent="0.3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.75" thickTop="1" x14ac:dyDescent="0.25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25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25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25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25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25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25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25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25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25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25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25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25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25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25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25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25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25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25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25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25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25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25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25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25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25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25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25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.75" thickBot="1" x14ac:dyDescent="0.3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.75" thickTop="1" x14ac:dyDescent="0.25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25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25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25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25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25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25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25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.75" thickBot="1" x14ac:dyDescent="0.3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.75" thickTop="1" x14ac:dyDescent="0.25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25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.75" thickTop="1" x14ac:dyDescent="0.25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25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.75" thickBot="1" x14ac:dyDescent="0.3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.75" thickTop="1" x14ac:dyDescent="0.25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25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.75" thickTop="1" x14ac:dyDescent="0.25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25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24" t="s">
        <v>127</v>
      </c>
    </row>
    <row r="184" spans="1:9" x14ac:dyDescent="0.25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25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25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25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25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25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25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25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25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25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25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25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25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25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25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25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25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25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25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25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25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25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25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25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.75" thickBot="1" x14ac:dyDescent="0.3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.75" thickTop="1" x14ac:dyDescent="0.25"/>
    <row r="210" spans="1:10" x14ac:dyDescent="0.25">
      <c r="A210" t="s">
        <v>174</v>
      </c>
    </row>
    <row r="211" spans="1:10" x14ac:dyDescent="0.25">
      <c r="A211" t="s">
        <v>175</v>
      </c>
    </row>
    <row r="212" spans="1:10" x14ac:dyDescent="0.25">
      <c r="A212" t="s">
        <v>176</v>
      </c>
    </row>
    <row r="213" spans="1:10" x14ac:dyDescent="0.25">
      <c r="A213" t="s">
        <v>177</v>
      </c>
    </row>
    <row r="215" spans="1:10" x14ac:dyDescent="0.25">
      <c r="A215" s="1" t="s">
        <v>181</v>
      </c>
    </row>
    <row r="216" spans="1:10" x14ac:dyDescent="0.25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25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25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25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25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25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25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25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.75" thickBot="1" x14ac:dyDescent="0.3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7"/>
  <sheetViews>
    <sheetView tabSelected="1" zoomScale="69" zoomScaleNormal="69" workbookViewId="0">
      <selection activeCell="O17" sqref="O17"/>
    </sheetView>
  </sheetViews>
  <sheetFormatPr defaultRowHeight="15" x14ac:dyDescent="0.25"/>
  <cols>
    <col min="1" max="1" width="48.7109375" customWidth="1"/>
    <col min="2" max="9" width="11.7109375" customWidth="1"/>
    <col min="10" max="10" width="13.5703125" bestFit="1" customWidth="1"/>
    <col min="11" max="14" width="11.7109375" customWidth="1"/>
    <col min="15" max="16" width="33.85546875" customWidth="1"/>
  </cols>
  <sheetData>
    <row r="1" spans="1:16" ht="60" customHeight="1" x14ac:dyDescent="0.25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6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6" x14ac:dyDescent="0.25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46608</v>
      </c>
      <c r="K3" s="72">
        <f>K21+K52+K83+K114+K145+K180</f>
        <v>46485</v>
      </c>
      <c r="L3" s="72">
        <f t="shared" si="3"/>
        <v>46485</v>
      </c>
      <c r="M3" s="72">
        <f t="shared" si="3"/>
        <v>46485</v>
      </c>
      <c r="N3" s="72">
        <f t="shared" si="3"/>
        <v>46485</v>
      </c>
      <c r="O3" t="s">
        <v>183</v>
      </c>
      <c r="P3" t="s">
        <v>144</v>
      </c>
    </row>
    <row r="4" spans="1:16" x14ac:dyDescent="0.25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0</v>
      </c>
      <c r="K4" s="43">
        <f t="shared" si="5"/>
        <v>-2.6390319258496886E-3</v>
      </c>
      <c r="L4" s="43">
        <f t="shared" si="5"/>
        <v>0</v>
      </c>
      <c r="M4" s="43">
        <f t="shared" si="5"/>
        <v>0</v>
      </c>
      <c r="N4" s="43">
        <f t="shared" si="5"/>
        <v>0</v>
      </c>
    </row>
    <row r="5" spans="1:16" x14ac:dyDescent="0.25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>J35+J66+J97+J128+J163+J182</f>
        <v>10621</v>
      </c>
      <c r="K5" s="8">
        <f t="shared" ref="K5:N5" si="7">K35+K66+K97+K128+K163+K182</f>
        <v>10587.078005115089</v>
      </c>
      <c r="L5" s="8">
        <f t="shared" si="7"/>
        <v>10587.078005115089</v>
      </c>
      <c r="M5" s="8">
        <f t="shared" si="7"/>
        <v>10587.078005115089</v>
      </c>
      <c r="N5" s="8">
        <f t="shared" si="7"/>
        <v>10587.078005115089</v>
      </c>
      <c r="P5" t="s">
        <v>145</v>
      </c>
    </row>
    <row r="6" spans="1:16" x14ac:dyDescent="0.25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0</v>
      </c>
      <c r="K6" s="43">
        <f t="shared" si="9"/>
        <v>-3.1938607367395511E-3</v>
      </c>
      <c r="L6" s="43">
        <f t="shared" si="9"/>
        <v>0</v>
      </c>
      <c r="M6" s="43">
        <f t="shared" si="9"/>
        <v>0</v>
      </c>
      <c r="N6" s="43">
        <f t="shared" si="9"/>
        <v>0</v>
      </c>
    </row>
    <row r="7" spans="1:16" x14ac:dyDescent="0.25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0.22787933401991076</v>
      </c>
      <c r="K7" s="43">
        <f t="shared" si="11"/>
        <v>0.22775256545369665</v>
      </c>
      <c r="L7" s="43">
        <f t="shared" si="11"/>
        <v>0.22775256545369665</v>
      </c>
      <c r="M7" s="43">
        <f t="shared" si="11"/>
        <v>0.22775256545369665</v>
      </c>
      <c r="N7" s="43">
        <f t="shared" si="11"/>
        <v>0.22775256545369665</v>
      </c>
    </row>
    <row r="8" spans="1:16" x14ac:dyDescent="0.25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>J38+J69+J100+J131+J166+J185</f>
        <v>497</v>
      </c>
      <c r="K8" s="8">
        <f t="shared" si="12"/>
        <v>495.846547314578</v>
      </c>
      <c r="L8" s="8">
        <f t="shared" si="12"/>
        <v>495.846547314578</v>
      </c>
      <c r="M8" s="8">
        <f t="shared" si="12"/>
        <v>495.846547314578</v>
      </c>
      <c r="N8" s="8">
        <f t="shared" si="12"/>
        <v>495.846547314578</v>
      </c>
      <c r="P8" t="s">
        <v>146</v>
      </c>
    </row>
    <row r="9" spans="1:16" x14ac:dyDescent="0.25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0</v>
      </c>
      <c r="K9" s="43">
        <f t="shared" si="14"/>
        <v>-2.3208303529617114E-3</v>
      </c>
      <c r="L9" s="43">
        <f t="shared" si="14"/>
        <v>0</v>
      </c>
      <c r="M9" s="43">
        <f t="shared" si="14"/>
        <v>0</v>
      </c>
      <c r="N9" s="43">
        <f t="shared" si="14"/>
        <v>0</v>
      </c>
    </row>
    <row r="10" spans="1:16" x14ac:dyDescent="0.25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1.0663405423961552E-2</v>
      </c>
      <c r="K10" s="43">
        <f t="shared" si="16"/>
        <v>1.0666807514565516E-2</v>
      </c>
      <c r="L10" s="43">
        <f t="shared" si="16"/>
        <v>1.0666807514565516E-2</v>
      </c>
      <c r="M10" s="43">
        <f t="shared" si="16"/>
        <v>1.0666807514565516E-2</v>
      </c>
      <c r="N10" s="43">
        <f t="shared" si="16"/>
        <v>1.0666807514565516E-2</v>
      </c>
    </row>
    <row r="11" spans="1:16" x14ac:dyDescent="0.25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10392</v>
      </c>
      <c r="K11" s="8">
        <f t="shared" si="17"/>
        <v>10359.231457800512</v>
      </c>
      <c r="L11" s="8">
        <f t="shared" si="17"/>
        <v>10359.231457800512</v>
      </c>
      <c r="M11" s="8">
        <f t="shared" si="17"/>
        <v>10359.231457800512</v>
      </c>
      <c r="N11" s="8">
        <f t="shared" si="17"/>
        <v>10359.231457800512</v>
      </c>
      <c r="P11" t="s">
        <v>147</v>
      </c>
    </row>
    <row r="12" spans="1:16" x14ac:dyDescent="0.25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-6.5299514301133343E-2</v>
      </c>
      <c r="K12" s="43">
        <f t="shared" si="19"/>
        <v>-3.153246939904597E-3</v>
      </c>
      <c r="L12" s="43">
        <f t="shared" si="19"/>
        <v>0</v>
      </c>
      <c r="M12" s="43">
        <f t="shared" si="19"/>
        <v>0</v>
      </c>
      <c r="N12" s="43">
        <f t="shared" si="19"/>
        <v>0</v>
      </c>
    </row>
    <row r="13" spans="1:16" x14ac:dyDescent="0.25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0.22296601441812564</v>
      </c>
      <c r="K13" s="43">
        <f t="shared" si="21"/>
        <v>0.22285105857374446</v>
      </c>
      <c r="L13" s="43">
        <f t="shared" si="21"/>
        <v>0.22285105857374446</v>
      </c>
      <c r="M13" s="43">
        <f t="shared" si="21"/>
        <v>0.22285105857374446</v>
      </c>
      <c r="N13" s="43">
        <f t="shared" si="21"/>
        <v>0.22285105857374446</v>
      </c>
    </row>
    <row r="14" spans="1:16" x14ac:dyDescent="0.25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>J45+J76+J107+J138+J173+J192</f>
        <v>536</v>
      </c>
      <c r="K14" s="44">
        <f t="shared" si="22"/>
        <v>535.5281329923273</v>
      </c>
      <c r="L14" s="44">
        <f t="shared" si="22"/>
        <v>535.5281329923273</v>
      </c>
      <c r="M14" s="44">
        <f t="shared" si="22"/>
        <v>535.5281329923273</v>
      </c>
      <c r="N14" s="44">
        <f t="shared" si="22"/>
        <v>535.5281329923273</v>
      </c>
      <c r="P14" t="s">
        <v>148</v>
      </c>
    </row>
    <row r="15" spans="1:16" x14ac:dyDescent="0.25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0</v>
      </c>
      <c r="K15" s="43">
        <f t="shared" si="24"/>
        <v>-8.8034889491173107E-4</v>
      </c>
      <c r="L15" s="43">
        <f t="shared" si="24"/>
        <v>0</v>
      </c>
      <c r="M15" s="43">
        <f t="shared" si="24"/>
        <v>0</v>
      </c>
      <c r="N15" s="43">
        <f t="shared" si="24"/>
        <v>0</v>
      </c>
    </row>
    <row r="16" spans="1:16" x14ac:dyDescent="0.25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1.1500171644352901E-2</v>
      </c>
      <c r="K16" s="43">
        <f t="shared" si="26"/>
        <v>1.1520450317141601E-2</v>
      </c>
      <c r="L16" s="43">
        <f t="shared" si="26"/>
        <v>1.1520450317141601E-2</v>
      </c>
      <c r="M16" s="43">
        <f t="shared" si="26"/>
        <v>1.1520450317141601E-2</v>
      </c>
      <c r="N16" s="43">
        <f t="shared" si="26"/>
        <v>1.1520450317141601E-2</v>
      </c>
    </row>
    <row r="17" spans="1:16" x14ac:dyDescent="0.25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>J48+J79+J110+J141+J176+J195</f>
        <v>4002</v>
      </c>
      <c r="K17" s="70">
        <f t="shared" ref="K17:N17" si="28">K48+K79+K110+K141+K176+K195</f>
        <v>3999.4309462915603</v>
      </c>
      <c r="L17" s="70">
        <f t="shared" si="28"/>
        <v>3999.4309462915603</v>
      </c>
      <c r="M17" s="70">
        <f t="shared" si="28"/>
        <v>3999.4309462915603</v>
      </c>
      <c r="N17" s="70">
        <f t="shared" si="28"/>
        <v>3999.4309462915603</v>
      </c>
      <c r="P17" t="s">
        <v>149</v>
      </c>
    </row>
    <row r="18" spans="1:16" x14ac:dyDescent="0.25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0</v>
      </c>
      <c r="K18" s="43">
        <f t="shared" si="30"/>
        <v>-6.4194245588200527E-4</v>
      </c>
      <c r="L18" s="43">
        <f t="shared" si="30"/>
        <v>0</v>
      </c>
      <c r="M18" s="43">
        <f t="shared" si="30"/>
        <v>0</v>
      </c>
      <c r="N18" s="43">
        <f t="shared" si="30"/>
        <v>0</v>
      </c>
    </row>
    <row r="19" spans="1:16" x14ac:dyDescent="0.25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8.5865087538619975E-2</v>
      </c>
      <c r="K19" s="43">
        <f t="shared" si="31"/>
        <v>8.6037021540100247E-2</v>
      </c>
      <c r="L19" s="43">
        <f t="shared" si="31"/>
        <v>8.6037021540100247E-2</v>
      </c>
      <c r="M19" s="43">
        <f t="shared" si="31"/>
        <v>8.6037021540100247E-2</v>
      </c>
      <c r="N19" s="43">
        <f t="shared" si="31"/>
        <v>8.6037021540100247E-2</v>
      </c>
    </row>
    <row r="20" spans="1:16" x14ac:dyDescent="0.25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6" x14ac:dyDescent="0.25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6" x14ac:dyDescent="0.25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6" x14ac:dyDescent="0.25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6" x14ac:dyDescent="0.25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6" x14ac:dyDescent="0.25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6" x14ac:dyDescent="0.25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6" x14ac:dyDescent="0.25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6" x14ac:dyDescent="0.25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6" x14ac:dyDescent="0.25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6" x14ac:dyDescent="0.25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6" x14ac:dyDescent="0.25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6" x14ac:dyDescent="0.25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5" x14ac:dyDescent="0.25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5" x14ac:dyDescent="0.25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5" x14ac:dyDescent="0.25">
      <c r="A35" s="8" t="s">
        <v>130</v>
      </c>
      <c r="B35" s="73">
        <f t="shared" ref="B35:F35" si="51">+B42-B38</f>
        <v>3524</v>
      </c>
      <c r="C35" s="73">
        <f t="shared" si="51"/>
        <v>3630</v>
      </c>
      <c r="D35" s="73">
        <f t="shared" si="51"/>
        <v>3735</v>
      </c>
      <c r="E35" s="73">
        <f t="shared" si="51"/>
        <v>3440</v>
      </c>
      <c r="F35" s="73">
        <f t="shared" si="51"/>
        <v>3776</v>
      </c>
      <c r="G35" s="73">
        <f>+G42-G38</f>
        <v>2751</v>
      </c>
      <c r="H35" s="73">
        <f t="shared" ref="H35:I35" si="52">+H42-H38</f>
        <v>4959</v>
      </c>
      <c r="I35" s="73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  <c r="O35" t="s">
        <v>185</v>
      </c>
    </row>
    <row r="36" spans="1:15" x14ac:dyDescent="0.25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5" x14ac:dyDescent="0.25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5" x14ac:dyDescent="0.25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5" x14ac:dyDescent="0.25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5" x14ac:dyDescent="0.25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5" x14ac:dyDescent="0.25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5" x14ac:dyDescent="0.25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5" x14ac:dyDescent="0.25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5" x14ac:dyDescent="0.25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5" x14ac:dyDescent="0.25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5" x14ac:dyDescent="0.25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5" x14ac:dyDescent="0.25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5" x14ac:dyDescent="0.25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25">
      <c r="A49" s="42" t="s">
        <v>129</v>
      </c>
      <c r="B49" s="43" t="str">
        <f t="shared" ref="B49:H49" si="76">+IFERROR(B48/A48-1,"nm")</f>
        <v>nm</v>
      </c>
      <c r="C49" s="43">
        <f t="shared" si="76"/>
        <v>0.17405063291139244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25">
      <c r="A50" s="42" t="s">
        <v>133</v>
      </c>
      <c r="B50" s="43">
        <f t="shared" ref="B50:H50" si="78">+IFERROR(B48/B$21,"nm")</f>
        <v>4.599708879184862E-2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25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25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25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25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</row>
    <row r="57" spans="1:14" x14ac:dyDescent="0.25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25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25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25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</row>
    <row r="61" spans="1:14" x14ac:dyDescent="0.25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25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25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25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</row>
    <row r="65" spans="1:16" x14ac:dyDescent="0.25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6" x14ac:dyDescent="0.25">
      <c r="A66" s="8" t="s">
        <v>130</v>
      </c>
      <c r="B66" s="73"/>
      <c r="C66" s="73"/>
      <c r="D66" s="73">
        <f>+D73-D69</f>
        <v>1401</v>
      </c>
      <c r="E66" s="73">
        <f t="shared" ref="E66:H66" si="121">+E73-E69</f>
        <v>1471</v>
      </c>
      <c r="F66" s="73">
        <f t="shared" si="121"/>
        <v>1884</v>
      </c>
      <c r="G66" s="73">
        <f t="shared" si="121"/>
        <v>1409</v>
      </c>
      <c r="H66" s="73">
        <f t="shared" si="121"/>
        <v>2299</v>
      </c>
      <c r="I66" s="73">
        <f>+I73-I69</f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  <c r="O66" t="s">
        <v>185</v>
      </c>
    </row>
    <row r="67" spans="1:16" x14ac:dyDescent="0.25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6" x14ac:dyDescent="0.25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6" x14ac:dyDescent="0.25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6" x14ac:dyDescent="0.25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6" x14ac:dyDescent="0.25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6" x14ac:dyDescent="0.25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0.11948331539289558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6" x14ac:dyDescent="0.25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6" x14ac:dyDescent="0.25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6" x14ac:dyDescent="0.25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6" x14ac:dyDescent="0.25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6" x14ac:dyDescent="0.25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6" x14ac:dyDescent="0.25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6" x14ac:dyDescent="0.25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P79" t="s">
        <v>180</v>
      </c>
    </row>
    <row r="80" spans="1:16" x14ac:dyDescent="0.25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9.4228504122497059E-2</v>
      </c>
      <c r="G80" s="43">
        <f t="shared" ref="G80" si="176">+IFERROR(G79/F79-1,"nm")</f>
        <v>-4.7362755651237931E-2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25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9.4679983693436609E-2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25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25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25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25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25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</row>
    <row r="88" spans="1:14" x14ac:dyDescent="0.25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25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25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25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</row>
    <row r="92" spans="1:14" x14ac:dyDescent="0.25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25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25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25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</row>
    <row r="96" spans="1:14" x14ac:dyDescent="0.25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5" x14ac:dyDescent="0.25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  <c r="O97" t="s">
        <v>185</v>
      </c>
    </row>
    <row r="98" spans="1:15" x14ac:dyDescent="0.25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5" x14ac:dyDescent="0.25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5" x14ac:dyDescent="0.25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5" x14ac:dyDescent="0.25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5" x14ac:dyDescent="0.25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5" x14ac:dyDescent="0.25">
      <c r="A103" s="42" t="s">
        <v>142</v>
      </c>
      <c r="B103" s="43">
        <f t="shared" ref="B103:H103" si="246">+IFERROR(B100/B110,"nm")</f>
        <v>0.18110236220472442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5" x14ac:dyDescent="0.25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5" x14ac:dyDescent="0.25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5" x14ac:dyDescent="0.25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5" x14ac:dyDescent="0.25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5" x14ac:dyDescent="0.25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5" x14ac:dyDescent="0.25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5" x14ac:dyDescent="0.25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5" x14ac:dyDescent="0.25">
      <c r="A111" s="42" t="s">
        <v>129</v>
      </c>
      <c r="B111" s="43" t="str">
        <f t="shared" ref="B111" si="273">+IFERROR(B110/A110-1,"nm")</f>
        <v>nm</v>
      </c>
      <c r="C111" s="43">
        <f t="shared" ref="C111" si="274">+IFERROR(C110/B110-1,"nm")</f>
        <v>-7.8740157480314932E-2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5" x14ac:dyDescent="0.25">
      <c r="A112" s="42" t="s">
        <v>133</v>
      </c>
      <c r="B112" s="43">
        <f>+IFERROR(B110/B$83,"nm")</f>
        <v>8.2817085099445714E-2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3.4740651387213509E-2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5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5" x14ac:dyDescent="0.25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5" x14ac:dyDescent="0.25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5" x14ac:dyDescent="0.25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5" x14ac:dyDescent="0.25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5" x14ac:dyDescent="0.25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</row>
    <row r="119" spans="1:15" x14ac:dyDescent="0.25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5" x14ac:dyDescent="0.25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5" x14ac:dyDescent="0.25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5" x14ac:dyDescent="0.25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</row>
    <row r="123" spans="1:15" x14ac:dyDescent="0.25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5" x14ac:dyDescent="0.25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5" x14ac:dyDescent="0.25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5" x14ac:dyDescent="0.25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</row>
    <row r="127" spans="1:15" x14ac:dyDescent="0.25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5" x14ac:dyDescent="0.25">
      <c r="A128" s="8" t="s">
        <v>130</v>
      </c>
      <c r="B128" s="44">
        <f>+B135-B131</f>
        <v>0</v>
      </c>
      <c r="C128" s="44">
        <f t="shared" ref="C128:H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>+I135-I131</f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  <c r="O128" t="s">
        <v>185</v>
      </c>
    </row>
    <row r="129" spans="1:14" x14ac:dyDescent="0.25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25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25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25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25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25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25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25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25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25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25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25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25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25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25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25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25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25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25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25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</row>
    <row r="150" spans="1:14" x14ac:dyDescent="0.25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25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25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25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</row>
    <row r="154" spans="1:14" x14ac:dyDescent="0.25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25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25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25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</row>
    <row r="158" spans="1:14" x14ac:dyDescent="0.25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25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25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5" x14ac:dyDescent="0.25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5" x14ac:dyDescent="0.25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5" x14ac:dyDescent="0.25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  <c r="O163" t="s">
        <v>185</v>
      </c>
    </row>
    <row r="164" spans="1:15" x14ac:dyDescent="0.25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5" x14ac:dyDescent="0.25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5" x14ac:dyDescent="0.25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5" x14ac:dyDescent="0.25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5" x14ac:dyDescent="0.25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5" x14ac:dyDescent="0.25">
      <c r="A169" s="42" t="s">
        <v>142</v>
      </c>
      <c r="B169" s="43">
        <f t="shared" ref="B169:H169" si="461">+IFERROR(B166/B176,"nm")</f>
        <v>0.14754098360655737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5" x14ac:dyDescent="0.25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5" x14ac:dyDescent="0.25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5" x14ac:dyDescent="0.25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5" x14ac:dyDescent="0.25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73">
        <f>+J145*J175</f>
        <v>9</v>
      </c>
      <c r="K173" s="73">
        <f t="shared" ref="K173:N173" si="481">+K145*K175</f>
        <v>8.5281329923273663</v>
      </c>
      <c r="L173" s="73">
        <f t="shared" si="481"/>
        <v>8.5281329923273663</v>
      </c>
      <c r="M173" s="73">
        <f t="shared" si="481"/>
        <v>8.5281329923273663</v>
      </c>
      <c r="N173" s="73">
        <f t="shared" si="481"/>
        <v>8.5281329923273663</v>
      </c>
      <c r="O173" t="s">
        <v>184</v>
      </c>
    </row>
    <row r="174" spans="1:15" x14ac:dyDescent="0.25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0</v>
      </c>
      <c r="K174" s="43">
        <f t="shared" ref="K174" si="490">+IFERROR(K173/J173-1,"nm")</f>
        <v>-5.2429667519181544E-2</v>
      </c>
      <c r="L174" s="43">
        <f t="shared" ref="L174" si="491">+IFERROR(L173/K173-1,"nm")</f>
        <v>0</v>
      </c>
      <c r="M174" s="43">
        <f t="shared" ref="M174" si="492">+IFERROR(M173/L173-1,"nm")</f>
        <v>0</v>
      </c>
      <c r="N174" s="43">
        <f t="shared" ref="N174" si="493">+IFERROR(N173/M173-1,"nm")</f>
        <v>0</v>
      </c>
    </row>
    <row r="175" spans="1:15" x14ac:dyDescent="0.25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5" x14ac:dyDescent="0.25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6" x14ac:dyDescent="0.25">
      <c r="A177" s="42" t="s">
        <v>129</v>
      </c>
      <c r="B177" s="43" t="str">
        <f t="shared" ref="B177" si="500">+IFERROR(B176/A176-1,"nm")</f>
        <v>nm</v>
      </c>
      <c r="C177" s="43">
        <f t="shared" ref="C177" si="501">+IFERROR(C176/B176-1,"nm")</f>
        <v>2.4590163934426146E-2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6" x14ac:dyDescent="0.25">
      <c r="A178" s="42" t="s">
        <v>133</v>
      </c>
      <c r="B178" s="43">
        <f>+IFERROR(B176/B$145,"nm")</f>
        <v>6.1553985872855703E-2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6" x14ac:dyDescent="0.25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6" x14ac:dyDescent="0.25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I180*(1+J181)</f>
        <v>-72</v>
      </c>
      <c r="K180" s="71">
        <f t="shared" ref="K180:N180" si="513">J180*(1+K181)</f>
        <v>-72</v>
      </c>
      <c r="L180" s="71">
        <f t="shared" si="513"/>
        <v>-72</v>
      </c>
      <c r="M180" s="71">
        <f t="shared" si="513"/>
        <v>-72</v>
      </c>
      <c r="N180" s="71">
        <f t="shared" si="513"/>
        <v>-72</v>
      </c>
      <c r="P180" t="s">
        <v>179</v>
      </c>
    </row>
    <row r="181" spans="1:16" x14ac:dyDescent="0.25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</row>
    <row r="182" spans="1:16" x14ac:dyDescent="0.25">
      <c r="A182" s="8" t="s">
        <v>130</v>
      </c>
      <c r="B182" s="44">
        <f>+B189-B185</f>
        <v>-1176</v>
      </c>
      <c r="C182" s="44">
        <f t="shared" ref="C182:H182" si="521">+C189-C185</f>
        <v>-1257</v>
      </c>
      <c r="D182" s="44">
        <f t="shared" si="521"/>
        <v>-815</v>
      </c>
      <c r="E182" s="44">
        <f t="shared" si="521"/>
        <v>-1566</v>
      </c>
      <c r="F182" s="44">
        <f t="shared" si="521"/>
        <v>-1926</v>
      </c>
      <c r="G182" s="44">
        <f t="shared" si="521"/>
        <v>-2079</v>
      </c>
      <c r="H182" s="44">
        <f t="shared" si="521"/>
        <v>-2402</v>
      </c>
      <c r="I182" s="44">
        <f>+I189-I185</f>
        <v>-2353</v>
      </c>
      <c r="J182" s="44">
        <f>I182*(1+J183)</f>
        <v>-2353</v>
      </c>
      <c r="K182" s="44">
        <f t="shared" ref="K182:N182" si="522">J182*(1+J183)</f>
        <v>-2353</v>
      </c>
      <c r="L182" s="44">
        <f t="shared" si="522"/>
        <v>-2353</v>
      </c>
      <c r="M182" s="44">
        <f t="shared" si="522"/>
        <v>-2353</v>
      </c>
      <c r="N182" s="44">
        <f t="shared" si="522"/>
        <v>-2353</v>
      </c>
      <c r="P182" t="s">
        <v>178</v>
      </c>
    </row>
    <row r="183" spans="1:16" x14ac:dyDescent="0.25">
      <c r="A183" s="52" t="s">
        <v>129</v>
      </c>
      <c r="B183" s="43" t="str">
        <f t="shared" ref="B183" si="523">+IFERROR(B182/A182-1,"nm")</f>
        <v>nm</v>
      </c>
      <c r="C183" s="43">
        <f t="shared" ref="C183" si="524">+IFERROR(C182/B182-1,"nm")</f>
        <v>6.8877551020408267E-2</v>
      </c>
      <c r="D183" s="43">
        <f t="shared" ref="D183" si="525">+IFERROR(D182/C182-1,"nm")</f>
        <v>-0.35163086714399361</v>
      </c>
      <c r="E183" s="43">
        <f t="shared" ref="E183" si="526">+IFERROR(E182/D182-1,"nm")</f>
        <v>0.92147239263803682</v>
      </c>
      <c r="F183" s="43">
        <f t="shared" ref="F183" si="527">+IFERROR(F182/E182-1,"nm")</f>
        <v>0.22988505747126431</v>
      </c>
      <c r="G183" s="43">
        <f t="shared" ref="G183" si="528">+IFERROR(G182/F182-1,"nm")</f>
        <v>7.9439252336448662E-2</v>
      </c>
      <c r="H183" s="43">
        <f t="shared" ref="H183" si="529">+IFERROR(H182/G182-1,"nm")</f>
        <v>0.15536315536315537</v>
      </c>
      <c r="I183" s="43">
        <f>+IFERROR(I182/H182-1,"nm")</f>
        <v>-2.0399666944213135E-2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6" x14ac:dyDescent="0.25">
      <c r="A184" s="52" t="s">
        <v>131</v>
      </c>
      <c r="B184" s="43">
        <f>+IFERROR(B182/B$180,"nm")</f>
        <v>14.341463414634147</v>
      </c>
      <c r="C184" s="43">
        <f t="shared" ref="C184:I184" si="530">+IFERROR(C182/C$180,"nm")</f>
        <v>14.616279069767442</v>
      </c>
      <c r="D184" s="43">
        <f t="shared" si="530"/>
        <v>-10.866666666666667</v>
      </c>
      <c r="E184" s="43">
        <f t="shared" si="530"/>
        <v>-60.230769230769234</v>
      </c>
      <c r="F184" s="43">
        <f t="shared" si="530"/>
        <v>275.14285714285717</v>
      </c>
      <c r="G184" s="43">
        <f t="shared" si="530"/>
        <v>189</v>
      </c>
      <c r="H184" s="43">
        <f t="shared" si="530"/>
        <v>-60.05</v>
      </c>
      <c r="I184" s="43">
        <f t="shared" si="530"/>
        <v>32.680555555555557</v>
      </c>
      <c r="J184" s="45">
        <f>+I184</f>
        <v>32.680555555555557</v>
      </c>
      <c r="K184" s="45">
        <f t="shared" ref="K184" si="531">+J184</f>
        <v>32.680555555555557</v>
      </c>
      <c r="L184" s="45">
        <f t="shared" ref="L184" si="532">+K184</f>
        <v>32.680555555555557</v>
      </c>
      <c r="M184" s="45">
        <f t="shared" ref="M184" si="533">+L184</f>
        <v>32.680555555555557</v>
      </c>
      <c r="N184" s="45">
        <f t="shared" ref="N184" si="534">+M184</f>
        <v>32.680555555555557</v>
      </c>
    </row>
    <row r="185" spans="1:16" x14ac:dyDescent="0.25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134</v>
      </c>
      <c r="K185" s="44">
        <f t="shared" ref="K185:N185" si="535">+K188*K195</f>
        <v>134</v>
      </c>
      <c r="L185" s="44">
        <f t="shared" si="535"/>
        <v>134</v>
      </c>
      <c r="M185" s="44">
        <f t="shared" si="535"/>
        <v>134</v>
      </c>
      <c r="N185" s="44">
        <f t="shared" si="535"/>
        <v>134</v>
      </c>
    </row>
    <row r="186" spans="1:16" x14ac:dyDescent="0.25">
      <c r="A186" s="52" t="s">
        <v>129</v>
      </c>
      <c r="B186" s="43" t="str">
        <f t="shared" ref="B186" si="536">+IFERROR(B185/A185-1,"nm")</f>
        <v>nm</v>
      </c>
      <c r="C186" s="43">
        <f t="shared" ref="C186" si="537">+IFERROR(C185/B185-1,"nm")</f>
        <v>0.12000000000000011</v>
      </c>
      <c r="D186" s="43">
        <f t="shared" ref="D186" si="538">+IFERROR(D185/C185-1,"nm")</f>
        <v>8.3333333333333259E-2</v>
      </c>
      <c r="E186" s="43">
        <f t="shared" ref="E186" si="539">+IFERROR(E185/D185-1,"nm")</f>
        <v>0.20879120879120872</v>
      </c>
      <c r="F186" s="43">
        <f t="shared" ref="F186" si="540">+IFERROR(F185/E185-1,"nm")</f>
        <v>5.4545454545454453E-2</v>
      </c>
      <c r="G186" s="43">
        <f t="shared" ref="G186" si="541">+IFERROR(G185/F185-1,"nm")</f>
        <v>-3.4482758620689613E-2</v>
      </c>
      <c r="H186" s="43">
        <f t="shared" ref="H186" si="542">+IFERROR(H185/G185-1,"nm")</f>
        <v>0.2589285714285714</v>
      </c>
      <c r="I186" s="43">
        <f>+IFERROR(I185/H185-1,"nm")</f>
        <v>-4.9645390070921946E-2</v>
      </c>
      <c r="J186" s="43">
        <f t="shared" ref="J186" si="543">+IFERROR(J185/I185-1,"nm")</f>
        <v>0</v>
      </c>
      <c r="K186" s="43">
        <f t="shared" ref="K186" si="544">+IFERROR(K185/J185-1,"nm")</f>
        <v>0</v>
      </c>
      <c r="L186" s="43">
        <f t="shared" ref="L186" si="545">+IFERROR(L185/K185-1,"nm")</f>
        <v>0</v>
      </c>
      <c r="M186" s="43">
        <f t="shared" ref="M186" si="546">+IFERROR(M185/L185-1,"nm")</f>
        <v>0</v>
      </c>
      <c r="N186" s="43">
        <f t="shared" ref="N186" si="547">+IFERROR(N185/M185-1,"nm")</f>
        <v>0</v>
      </c>
    </row>
    <row r="187" spans="1:16" x14ac:dyDescent="0.25">
      <c r="A187" s="52" t="s">
        <v>133</v>
      </c>
      <c r="B187" s="43">
        <f>+IFERROR(B185/B$180,"nm")</f>
        <v>-0.91463414634146345</v>
      </c>
      <c r="C187" s="43">
        <f t="shared" ref="C187:I187" si="548">+IFERROR(C185/C$180,"nm")</f>
        <v>-0.97674418604651159</v>
      </c>
      <c r="D187" s="43">
        <f t="shared" si="548"/>
        <v>1.2133333333333334</v>
      </c>
      <c r="E187" s="43">
        <f t="shared" si="548"/>
        <v>4.2307692307692308</v>
      </c>
      <c r="F187" s="43">
        <f t="shared" si="548"/>
        <v>-16.571428571428573</v>
      </c>
      <c r="G187" s="43">
        <f t="shared" si="548"/>
        <v>-10.181818181818182</v>
      </c>
      <c r="H187" s="43">
        <f t="shared" si="548"/>
        <v>3.5249999999999999</v>
      </c>
      <c r="I187" s="43">
        <f t="shared" si="548"/>
        <v>-1.8611111111111112</v>
      </c>
      <c r="J187" s="43">
        <f t="shared" ref="J187:N187" si="549">+IFERROR(J185/J$21,"nm")</f>
        <v>7.3012586498120199E-3</v>
      </c>
      <c r="K187" s="43">
        <f t="shared" si="549"/>
        <v>7.3012586498120199E-3</v>
      </c>
      <c r="L187" s="43">
        <f t="shared" si="549"/>
        <v>7.3012586498120199E-3</v>
      </c>
      <c r="M187" s="43">
        <f t="shared" si="549"/>
        <v>7.3012586498120199E-3</v>
      </c>
      <c r="N187" s="43">
        <f t="shared" si="549"/>
        <v>7.3012586498120199E-3</v>
      </c>
    </row>
    <row r="188" spans="1:16" x14ac:dyDescent="0.25">
      <c r="A188" s="42" t="s">
        <v>142</v>
      </c>
      <c r="B188" s="43">
        <f t="shared" ref="B188:H188" si="550">+IFERROR(B185/B195,"nm")</f>
        <v>0.10518934081346423</v>
      </c>
      <c r="C188" s="43">
        <f t="shared" si="550"/>
        <v>8.9647812166488788E-2</v>
      </c>
      <c r="D188" s="43">
        <f t="shared" si="550"/>
        <v>7.3505654281098551E-2</v>
      </c>
      <c r="E188" s="43">
        <f t="shared" si="550"/>
        <v>7.586206896551724E-2</v>
      </c>
      <c r="F188" s="43">
        <f t="shared" si="550"/>
        <v>6.9336521219366412E-2</v>
      </c>
      <c r="G188" s="43">
        <f t="shared" si="550"/>
        <v>5.845511482254697E-2</v>
      </c>
      <c r="H188" s="43">
        <f t="shared" si="55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51">+J188</f>
        <v>7.374793615850303E-2</v>
      </c>
      <c r="L188" s="45">
        <f t="shared" ref="L188" si="552">+K188</f>
        <v>7.374793615850303E-2</v>
      </c>
      <c r="M188" s="45">
        <f t="shared" ref="M188" si="553">+L188</f>
        <v>7.374793615850303E-2</v>
      </c>
      <c r="N188" s="45">
        <f t="shared" ref="N188" si="554">+M188</f>
        <v>7.374793615850303E-2</v>
      </c>
    </row>
    <row r="189" spans="1:16" x14ac:dyDescent="0.25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+J182+J185</f>
        <v>-2219</v>
      </c>
      <c r="K189" s="8">
        <f t="shared" ref="K189:N189" si="555">+K182+K185</f>
        <v>-2219</v>
      </c>
      <c r="L189" s="8">
        <f t="shared" si="555"/>
        <v>-2219</v>
      </c>
      <c r="M189" s="8">
        <f t="shared" si="555"/>
        <v>-2219</v>
      </c>
      <c r="N189" s="8">
        <f t="shared" si="555"/>
        <v>-2219</v>
      </c>
    </row>
    <row r="190" spans="1:16" x14ac:dyDescent="0.25">
      <c r="A190" s="52" t="s">
        <v>129</v>
      </c>
      <c r="B190" s="43" t="str">
        <f t="shared" ref="B190" si="556">+IFERROR(B189/A189-1,"nm")</f>
        <v>nm</v>
      </c>
      <c r="C190" s="43">
        <f t="shared" ref="C190" si="557">+IFERROR(C189/B189-1,"nm")</f>
        <v>6.5395095367847489E-2</v>
      </c>
      <c r="D190" s="43">
        <f t="shared" ref="D190" si="558">+IFERROR(D189/C189-1,"nm")</f>
        <v>-0.38277919863597609</v>
      </c>
      <c r="E190" s="43">
        <f t="shared" ref="E190" si="559">+IFERROR(E189/D189-1,"nm")</f>
        <v>1.0110497237569063</v>
      </c>
      <c r="F190" s="43">
        <f t="shared" ref="F190" si="560">+IFERROR(F189/E189-1,"nm")</f>
        <v>0.24313186813186816</v>
      </c>
      <c r="G190" s="43">
        <f t="shared" ref="G190" si="561">+IFERROR(G189/F189-1,"nm")</f>
        <v>8.6740331491712785E-2</v>
      </c>
      <c r="H190" s="43">
        <f t="shared" ref="H190" si="562">+IFERROR(H189/G189-1,"nm")</f>
        <v>0.14946619217081847</v>
      </c>
      <c r="I190" s="43">
        <f>+IFERROR(I189/H189-1,"nm")</f>
        <v>-1.8575851393188847E-2</v>
      </c>
      <c r="J190" s="43">
        <f t="shared" ref="J190" si="563">+IFERROR(J189/I189-1,"nm")</f>
        <v>0</v>
      </c>
      <c r="K190" s="43">
        <f t="shared" ref="K190" si="564">+IFERROR(K189/J189-1,"nm")</f>
        <v>0</v>
      </c>
      <c r="L190" s="43">
        <f t="shared" ref="L190" si="565">+IFERROR(L189/K189-1,"nm")</f>
        <v>0</v>
      </c>
      <c r="M190" s="43">
        <f t="shared" ref="M190" si="566">+IFERROR(M189/L189-1,"nm")</f>
        <v>0</v>
      </c>
      <c r="N190" s="43">
        <f t="shared" ref="N190" si="567">+IFERROR(N189/M189-1,"nm")</f>
        <v>0</v>
      </c>
    </row>
    <row r="191" spans="1:16" x14ac:dyDescent="0.25">
      <c r="A191" s="52" t="s">
        <v>131</v>
      </c>
      <c r="B191" s="43">
        <f>+IFERROR(B189/B$180,"nm")</f>
        <v>13.426829268292684</v>
      </c>
      <c r="C191" s="43">
        <f t="shared" ref="C191:I191" si="568">+IFERROR(C189/C$180,"nm")</f>
        <v>13.63953488372093</v>
      </c>
      <c r="D191" s="43">
        <f t="shared" si="568"/>
        <v>-9.6533333333333342</v>
      </c>
      <c r="E191" s="43">
        <f t="shared" si="568"/>
        <v>-56</v>
      </c>
      <c r="F191" s="43">
        <f t="shared" si="568"/>
        <v>258.57142857142856</v>
      </c>
      <c r="G191" s="43">
        <f t="shared" si="568"/>
        <v>178.81818181818181</v>
      </c>
      <c r="H191" s="43">
        <f t="shared" si="568"/>
        <v>-56.524999999999999</v>
      </c>
      <c r="I191" s="43">
        <f t="shared" si="568"/>
        <v>30.819444444444443</v>
      </c>
      <c r="J191" s="43">
        <f t="shared" ref="J191:N191" si="569">+IFERROR(J189/J$21,"nm")</f>
        <v>-0.12090666376069308</v>
      </c>
      <c r="K191" s="43">
        <f t="shared" si="569"/>
        <v>-0.12090666376069308</v>
      </c>
      <c r="L191" s="43">
        <f t="shared" si="569"/>
        <v>-0.12090666376069308</v>
      </c>
      <c r="M191" s="43">
        <f t="shared" si="569"/>
        <v>-0.12090666376069308</v>
      </c>
      <c r="N191" s="43">
        <f t="shared" si="569"/>
        <v>-0.12090666376069308</v>
      </c>
    </row>
    <row r="192" spans="1:16" x14ac:dyDescent="0.25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50</v>
      </c>
      <c r="K192" s="44">
        <f t="shared" ref="K192:N192" si="570">+K180*K194</f>
        <v>50</v>
      </c>
      <c r="L192" s="44">
        <f t="shared" si="570"/>
        <v>50</v>
      </c>
      <c r="M192" s="44">
        <f t="shared" si="570"/>
        <v>50</v>
      </c>
      <c r="N192" s="44">
        <f t="shared" si="570"/>
        <v>50</v>
      </c>
    </row>
    <row r="193" spans="1:14" x14ac:dyDescent="0.25">
      <c r="A193" s="52" t="s">
        <v>129</v>
      </c>
      <c r="B193" s="43" t="str">
        <f t="shared" ref="B193" si="571">+IFERROR(B192/A192-1,"nm")</f>
        <v>nm</v>
      </c>
      <c r="C193" s="43">
        <f t="shared" ref="C193" si="572">+IFERROR(C192/B192-1,"nm")</f>
        <v>1.5384615384615383</v>
      </c>
      <c r="D193" s="43">
        <f t="shared" ref="D193" si="573">+IFERROR(D192/C192-1,"nm")</f>
        <v>0.10227272727272729</v>
      </c>
      <c r="E193" s="43">
        <f t="shared" ref="E193" si="574">+IFERROR(E192/D192-1,"nm")</f>
        <v>-0.45360824742268047</v>
      </c>
      <c r="F193" s="43">
        <f t="shared" ref="F193" si="575">+IFERROR(F192/E192-1,"nm")</f>
        <v>1.3710691823899372</v>
      </c>
      <c r="G193" s="43">
        <f t="shared" ref="G193" si="576">+IFERROR(G192/F192-1,"nm")</f>
        <v>-0.156498673740053</v>
      </c>
      <c r="H193" s="43">
        <f t="shared" ref="H193" si="577">+IFERROR(H192/G192-1,"nm")</f>
        <v>-0.96540880503144655</v>
      </c>
      <c r="I193" s="43">
        <f>+IFERROR(I192/H192-1,"nm")</f>
        <v>3.5454545454545459</v>
      </c>
      <c r="J193" s="43">
        <f t="shared" ref="J193" si="578">+IFERROR(J192/I192-1,"nm")</f>
        <v>0</v>
      </c>
      <c r="K193" s="43">
        <f t="shared" ref="K193" si="579">+IFERROR(K192/J192-1,"nm")</f>
        <v>0</v>
      </c>
      <c r="L193" s="43">
        <f t="shared" ref="L193" si="580">+IFERROR(L192/K192-1,"nm")</f>
        <v>0</v>
      </c>
      <c r="M193" s="43">
        <f t="shared" ref="M193" si="581">+IFERROR(M192/L192-1,"nm")</f>
        <v>0</v>
      </c>
      <c r="N193" s="43">
        <f t="shared" ref="N193" si="582">+IFERROR(N192/M192-1,"nm")</f>
        <v>0</v>
      </c>
    </row>
    <row r="194" spans="1:14" x14ac:dyDescent="0.25">
      <c r="A194" s="52" t="s">
        <v>133</v>
      </c>
      <c r="B194" s="43">
        <f>+IFERROR(B192/B$180,"nm")</f>
        <v>-1.2682926829268293</v>
      </c>
      <c r="C194" s="43">
        <f t="shared" ref="C194:I194" si="583">+IFERROR(C192/C$180,"nm")</f>
        <v>-3.0697674418604652</v>
      </c>
      <c r="D194" s="43">
        <f t="shared" si="583"/>
        <v>3.88</v>
      </c>
      <c r="E194" s="43">
        <f t="shared" si="583"/>
        <v>6.115384615384615</v>
      </c>
      <c r="F194" s="43">
        <f t="shared" si="583"/>
        <v>-53.857142857142854</v>
      </c>
      <c r="G194" s="43">
        <f t="shared" si="583"/>
        <v>-28.90909090909091</v>
      </c>
      <c r="H194" s="43">
        <f t="shared" si="583"/>
        <v>0.27500000000000002</v>
      </c>
      <c r="I194" s="43">
        <f t="shared" si="583"/>
        <v>-0.69444444444444442</v>
      </c>
      <c r="J194" s="45">
        <f>+I194</f>
        <v>-0.69444444444444442</v>
      </c>
      <c r="K194" s="45">
        <f t="shared" ref="K194" si="584">+J194</f>
        <v>-0.69444444444444442</v>
      </c>
      <c r="L194" s="45">
        <f t="shared" ref="L194" si="585">+K194</f>
        <v>-0.69444444444444442</v>
      </c>
      <c r="M194" s="45">
        <f t="shared" ref="M194" si="586">+L194</f>
        <v>-0.69444444444444442</v>
      </c>
      <c r="N194" s="45">
        <f t="shared" ref="N194" si="587">+M194</f>
        <v>-0.69444444444444442</v>
      </c>
    </row>
    <row r="195" spans="1:14" x14ac:dyDescent="0.25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1817</v>
      </c>
      <c r="K195" s="44">
        <f t="shared" ref="K195:N195" si="588">+K180*K197</f>
        <v>1817</v>
      </c>
      <c r="L195" s="44">
        <f t="shared" si="588"/>
        <v>1817</v>
      </c>
      <c r="M195" s="44">
        <f t="shared" si="588"/>
        <v>1817</v>
      </c>
      <c r="N195" s="44">
        <f t="shared" si="588"/>
        <v>1817</v>
      </c>
    </row>
    <row r="196" spans="1:14" x14ac:dyDescent="0.25">
      <c r="A196" s="42" t="s">
        <v>129</v>
      </c>
      <c r="B196" s="43" t="str">
        <f t="shared" ref="B196" si="589">+IFERROR(B195/A195-1,"nm")</f>
        <v>nm</v>
      </c>
      <c r="C196" s="43">
        <f t="shared" ref="C196" si="590">+IFERROR(C195/B195-1,"nm")</f>
        <v>0.31416549789621318</v>
      </c>
      <c r="D196" s="43">
        <f t="shared" ref="D196" si="591">+IFERROR(D195/C195-1,"nm")</f>
        <v>0.32123799359658478</v>
      </c>
      <c r="E196" s="43">
        <f t="shared" ref="E196" si="592">+IFERROR(E195/D195-1,"nm")</f>
        <v>0.17124394184168024</v>
      </c>
      <c r="F196" s="43">
        <f t="shared" ref="F196" si="593">+IFERROR(F195/E195-1,"nm")</f>
        <v>0.15379310344827579</v>
      </c>
      <c r="G196" s="43">
        <f t="shared" ref="G196" si="594">+IFERROR(G195/F195-1,"nm")</f>
        <v>0.14524805738194857</v>
      </c>
      <c r="H196" s="43">
        <f t="shared" ref="H196" si="59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596">+K197+K198</f>
        <v>-25.236111111111111</v>
      </c>
      <c r="L196" s="43">
        <f t="shared" si="596"/>
        <v>-25.236111111111111</v>
      </c>
      <c r="M196" s="43">
        <f t="shared" si="596"/>
        <v>-25.236111111111111</v>
      </c>
      <c r="N196" s="43">
        <f t="shared" si="596"/>
        <v>-25.236111111111111</v>
      </c>
    </row>
    <row r="197" spans="1:14" x14ac:dyDescent="0.25">
      <c r="A197" s="42" t="s">
        <v>133</v>
      </c>
      <c r="B197" s="43">
        <f>+IFERROR(B195/B$180,"nm")</f>
        <v>-8.6951219512195124</v>
      </c>
      <c r="C197" s="43">
        <f t="shared" ref="C197:I197" si="597">+IFERROR(C195/C$180,"nm")</f>
        <v>-10.895348837209303</v>
      </c>
      <c r="D197" s="43">
        <f t="shared" si="597"/>
        <v>16.506666666666668</v>
      </c>
      <c r="E197" s="43">
        <f t="shared" si="597"/>
        <v>55.769230769230766</v>
      </c>
      <c r="F197" s="43">
        <f t="shared" si="597"/>
        <v>-239</v>
      </c>
      <c r="G197" s="43">
        <f t="shared" si="597"/>
        <v>-174.18181818181819</v>
      </c>
      <c r="H197" s="43">
        <f t="shared" si="597"/>
        <v>46.75</v>
      </c>
      <c r="I197" s="43">
        <f t="shared" si="597"/>
        <v>-25.236111111111111</v>
      </c>
      <c r="J197" s="45">
        <f>+I197</f>
        <v>-25.236111111111111</v>
      </c>
      <c r="K197" s="45">
        <f t="shared" ref="K197" si="598">+J197</f>
        <v>-25.236111111111111</v>
      </c>
      <c r="L197" s="45">
        <f t="shared" ref="L197" si="599">+K197</f>
        <v>-25.236111111111111</v>
      </c>
      <c r="M197" s="45">
        <f t="shared" ref="M197" si="600">+L197</f>
        <v>-25.236111111111111</v>
      </c>
      <c r="N197" s="45">
        <f t="shared" ref="N197" si="601">+M197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2024-02-21T20:30:45Z</dcterms:modified>
</cp:coreProperties>
</file>