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12" documentId="11_8AF895286E3272B21E84E24CA475E31184D19F3F" xr6:coauthVersionLast="47" xr6:coauthVersionMax="47" xr10:uidLastSave="{9ACF4D3B-5A51-4BDA-B208-F43FA0F20CF3}"/>
  <bookViews>
    <workbookView xWindow="0" yWindow="0" windowWidth="23040" windowHeight="7524" firstSheet="2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<sst xmlns="http://schemas.openxmlformats.org/spreadsheetml/2006/main" count="206" uniqueCount="178">
  <si>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</si>
  <si>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</si>
  <si>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</si>
  <si>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</si>
  <si>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</si>
  <si>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</si>
  <si>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</si>
  <si>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</si>
  <si>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</si>
  <si>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</si>
  <si>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</si>
  <si>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</si>
  <si>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</si>
  <si>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</si>
  <si>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</si>
  <si>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</si>
  <si>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</si>
  <si>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</si>
  <si>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</si>
  <si>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</si>
  <si>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</si>
  <si>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</si>
  <si>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</si>
  <si>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</si>
  <si>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</si>
  <si>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Workings</t>
  </si>
  <si>
    <t>Net sales:</t>
  </si>
  <si>
    <t>Products</t>
  </si>
  <si>
    <t>Services</t>
  </si>
  <si>
    <t>Total net sales</t>
  </si>
  <si>
    <t>Cost of sales:</t>
  </si>
  <si>
    <t>Total cost of sales</t>
  </si>
  <si>
    <t>COGS/Per day</t>
  </si>
  <si>
    <t>Gross margin</t>
  </si>
  <si>
    <t>Operating expenses:</t>
  </si>
  <si>
    <t>Research and development</t>
  </si>
  <si>
    <t>Selling, general and administrative</t>
  </si>
  <si>
    <t>Total operating expenses</t>
  </si>
  <si>
    <t>annual operating expense/365</t>
  </si>
  <si>
    <t>Other income/(expense), net</t>
  </si>
  <si>
    <t>Income before provision for income taxes</t>
  </si>
  <si>
    <t>Provision for income taxes</t>
  </si>
  <si>
    <t>Net income</t>
  </si>
  <si>
    <t>EBITDA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</si>
  <si>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</si>
  <si>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</si>
  <si>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</si>
  <si>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</si>
  <si>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</si>
  <si>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</si>
  <si>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</si>
  <si>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</si>
  <si>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</si>
  <si>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Sum Cash/Cash equivalents + MS + NAR</t>
  </si>
  <si>
    <t>Accounts receivable, net</t>
  </si>
  <si>
    <t>Avg. Accounts Recievable</t>
  </si>
  <si>
    <t>Inventories</t>
  </si>
  <si>
    <t>Average Inventory</t>
  </si>
  <si>
    <t>Vendor non trade receivables</t>
  </si>
  <si>
    <t>Other current assets</t>
  </si>
  <si>
    <t>Total current assets</t>
  </si>
  <si>
    <t>Avg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</si>
  <si>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</si>
  <si>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</si>
  <si>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</si>
  <si>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</si>
  <si>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</si>
  <si>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</si>
  <si>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</si>
  <si>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Avg. Accounts Payable</t>
  </si>
  <si>
    <t>Other current liabilities</t>
  </si>
  <si>
    <t>Deferred revenue</t>
  </si>
  <si>
    <t>Commercial paper</t>
  </si>
  <si>
    <t>Term debt</t>
  </si>
  <si>
    <t>Total current liabilities</t>
  </si>
  <si>
    <t>Avg. Current liab.</t>
  </si>
  <si>
    <t>Non current liabilities:</t>
  </si>
  <si>
    <t>Other non current liabilities</t>
  </si>
  <si>
    <t>Total non current liabilities</t>
  </si>
  <si>
    <t>Total liabilities</t>
  </si>
  <si>
    <t>Share holder Equity</t>
  </si>
  <si>
    <t>Shareholders’ equity:</t>
  </si>
  <si>
    <t>Common stock and additional paid in capital, $0.00001 par value: 12,600,000 shares authorized; 4,443,236 and 4,754,986 shares issued and outstanding, respectively</t>
  </si>
  <si>
    <t>No. of outstanding shares</t>
  </si>
  <si>
    <t>Book value per share</t>
  </si>
  <si>
    <t>Retained earnings</t>
  </si>
  <si>
    <t>Market price per share taken from end of year trading prices</t>
  </si>
  <si>
    <t>Accumulated other comprehensive income/(loss)</t>
  </si>
  <si>
    <t>Market Cap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</si>
  <si>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</si>
  <si>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</si>
  <si>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</si>
  <si>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</si>
  <si>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</si>
  <si>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</si>
  <si>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</si>
  <si>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</si>
  <si>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</si>
  <si>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</si>
  <si>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</si>
  <si>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</si>
  <si>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</si>
  <si>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</si>
  <si>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</si>
  <si>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</si>
  <si>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</si>
  <si>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</si>
  <si>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</si>
  <si>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</si>
  <si>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</si>
  <si>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</si>
  <si>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</si>
  <si>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</si>
  <si>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</si>
  <si>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</si>
  <si>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</si>
  <si>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Total debt service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</si>
  <si>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</si>
  <si>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</si>
  <si>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</si>
  <si>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</si>
  <si>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FCF</t>
  </si>
  <si>
    <t>Supplemental cash flow disclosure:</t>
  </si>
  <si>
    <t>Cash paid for income taxes, net</t>
  </si>
  <si>
    <t>Cash paid for interest</t>
  </si>
  <si>
    <t>Liquidity</t>
  </si>
  <si>
    <t>Current ratio</t>
  </si>
  <si>
    <t>CCC:</t>
  </si>
  <si>
    <t>Quick Ratio</t>
  </si>
  <si>
    <t>DIO</t>
  </si>
  <si>
    <t>Cash Ratio</t>
  </si>
  <si>
    <t>Defensive Interval</t>
  </si>
  <si>
    <t>Days</t>
  </si>
  <si>
    <t>DSO</t>
  </si>
  <si>
    <t>Inventory Days</t>
  </si>
  <si>
    <t>Payable Days</t>
  </si>
  <si>
    <t>DPO</t>
  </si>
  <si>
    <t>Receivable Days</t>
  </si>
  <si>
    <t>Net trading cycle</t>
  </si>
  <si>
    <t>Working Capital as a % of Sales</t>
  </si>
  <si>
    <t>Working Capital</t>
  </si>
  <si>
    <t>Average WC</t>
  </si>
  <si>
    <t>Profitability</t>
  </si>
  <si>
    <t>EBITDA margin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</si>
  <si>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</si>
  <si>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</si>
  <si>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</si>
  <si>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</si>
  <si>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</si>
  <si>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</si>
  <si>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</si>
  <si>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</si>
  <si>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</si>
  <si>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</si>
  <si>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</si>
  <si>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</si>
  <si>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</si>
  <si>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</si>
  <si>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</si>
  <si>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</si>
  <si>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</si>
  <si>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</si>
  <si>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</si>
  <si>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</si>
  <si>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</si>
  <si>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</si>
  <si>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</si>
  <si>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 xml:space="preserve">$0.23 </t>
  </si>
  <si>
    <t xml:space="preserve"> $0.25 </t>
  </si>
  <si>
    <t xml:space="preserve"> $0.28 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</si>
  <si>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</si>
  <si>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</si>
  <si>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</si>
  <si>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</si>
  <si>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</si>
  <si>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 $8,651,425.57 </t>
  </si>
  <si>
    <t xml:space="preserve"> $10,385,298.05 </t>
  </si>
  <si>
    <t xml:space="preserve"> $6,889,351.51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</si>
</sst>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8" fillId="0" borderId="0" xfId="0" applyFont="1"/>
    <xf numFmtId="4" fontId="8" fillId="0" borderId="0" xfId="0" applyNumberFormat="1" applyFont="1"/>
    <xf numFmtId="10" fontId="8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 applyAlignment="1"/>
    <xf numFmtId="3" fontId="8" fillId="0" borderId="0" xfId="0" applyNumberFormat="1" applyFont="1" applyBorder="1" applyAlignment="1"/>
    <xf numFmtId="4" fontId="8" fillId="0" borderId="0" xfId="0" applyNumberFormat="1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4.45"/>
  <cols>
    <col min="1" max="1" width="104.5703125" customWidth="1"/>
  </cols>
  <sheetData>
    <row r="1" spans="1:1" ht="23.45">
      <c r="A1" s="5" t="s">
        <v>0</v>
      </c>
    </row>
    <row r="3" spans="1:1">
      <c r="A3" s="7" t="s">
        <v>1</v>
      </c>
    </row>
    <row r="4" spans="1:1">
      <c r="A4" s="16" t="s">
        <v>2</v>
      </c>
    </row>
    <row r="5" spans="1:1">
      <c r="A5" s="7" t="s">
        <v>3</v>
      </c>
    </row>
    <row r="6" spans="1:1">
      <c r="A6" s="1" t="s">
        <v>4</v>
      </c>
    </row>
    <row r="7" spans="1:1">
      <c r="A7" s="1"/>
    </row>
    <row r="8" spans="1:1">
      <c r="A8" s="17" t="s">
        <v>5</v>
      </c>
    </row>
    <row r="9" spans="1:1">
      <c r="A9" s="1" t="s">
        <v>6</v>
      </c>
    </row>
    <row r="10" spans="1:1">
      <c r="A10" s="1" t="s">
        <v>7</v>
      </c>
    </row>
    <row r="11" spans="1:1">
      <c r="A11" s="1" t="s">
        <v>8</v>
      </c>
    </row>
    <row r="12" spans="1:1">
      <c r="A12" s="1" t="s">
        <v>9</v>
      </c>
    </row>
    <row r="13" spans="1:1">
      <c r="A13" s="1"/>
    </row>
    <row r="14" spans="1:1">
      <c r="A14" s="17" t="s">
        <v>10</v>
      </c>
    </row>
    <row r="15" spans="1:1">
      <c r="A15" s="1" t="s">
        <v>11</v>
      </c>
    </row>
    <row r="16" spans="1:1">
      <c r="A16" s="1" t="s">
        <v>7</v>
      </c>
    </row>
    <row r="17" spans="1:1">
      <c r="A17" s="1" t="s">
        <v>8</v>
      </c>
    </row>
    <row r="18" spans="1:1">
      <c r="A18" s="1" t="s">
        <v>12</v>
      </c>
    </row>
    <row r="19" spans="1:1">
      <c r="A19" s="1" t="s">
        <v>13</v>
      </c>
    </row>
    <row r="20" spans="1:1">
      <c r="A20" s="1"/>
    </row>
    <row r="21" spans="1:1">
      <c r="A21" s="17" t="s">
        <v>14</v>
      </c>
    </row>
    <row r="22" spans="1:1">
      <c r="A22" s="1" t="s">
        <v>15</v>
      </c>
    </row>
    <row r="23" spans="1:1">
      <c r="A23" s="1" t="s">
        <v>16</v>
      </c>
    </row>
    <row r="24" spans="1:1">
      <c r="A24" s="1" t="s">
        <v>17</v>
      </c>
    </row>
    <row r="25" spans="1:1">
      <c r="A25" s="1"/>
    </row>
    <row r="26" spans="1:1">
      <c r="A26" s="17" t="s">
        <v>18</v>
      </c>
    </row>
    <row r="27" spans="1:1">
      <c r="A27" s="16" t="s">
        <v>19</v>
      </c>
    </row>
    <row r="29" spans="1:1">
      <c r="A29" s="7" t="s">
        <v>20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abSelected="1" topLeftCell="A29" workbookViewId="0">
      <selection activeCell="H12" sqref="H12"/>
    </sheetView>
  </sheetViews>
  <sheetFormatPr defaultRowHeight="14.45"/>
  <cols>
    <col min="1" max="1" width="59" customWidth="1"/>
    <col min="2" max="3" width="11.5703125" bestFit="1" customWidth="1"/>
    <col min="4" max="4" width="11.7109375" bestFit="1" customWidth="1"/>
    <col min="5" max="5" width="24" bestFit="1" customWidth="1"/>
    <col min="6" max="7" width="10.85546875" bestFit="1" customWidth="1"/>
    <col min="8" max="8" width="9.85546875" bestFit="1" customWidth="1"/>
    <col min="9" max="9" width="55.42578125" bestFit="1" customWidth="1"/>
  </cols>
  <sheetData>
    <row r="1" spans="1:10" ht="60" customHeight="1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>
      <c r="A2" s="27" t="s">
        <v>23</v>
      </c>
      <c r="B2" s="27"/>
      <c r="C2" s="27"/>
      <c r="D2" s="27"/>
    </row>
    <row r="3" spans="1:10" ht="15">
      <c r="B3" s="26" t="s">
        <v>24</v>
      </c>
      <c r="C3" s="26"/>
      <c r="D3" s="26"/>
      <c r="E3" s="28"/>
      <c r="F3" s="29"/>
      <c r="G3" s="29" t="s">
        <v>25</v>
      </c>
      <c r="H3" s="29"/>
      <c r="I3" s="28"/>
      <c r="J3" s="28"/>
    </row>
    <row r="4" spans="1:10" ht="15">
      <c r="B4" s="7">
        <v>2022</v>
      </c>
      <c r="C4" s="7">
        <v>2021</v>
      </c>
      <c r="D4" s="7">
        <v>2020</v>
      </c>
      <c r="E4" s="28"/>
      <c r="F4" s="29">
        <v>2022</v>
      </c>
      <c r="G4" s="29">
        <v>2021</v>
      </c>
      <c r="H4" s="29">
        <v>2020</v>
      </c>
      <c r="I4" s="28"/>
      <c r="J4" s="28"/>
    </row>
    <row r="5" spans="1:10" ht="15">
      <c r="A5" t="s">
        <v>26</v>
      </c>
      <c r="E5" s="28"/>
      <c r="F5" s="28"/>
      <c r="G5" s="28"/>
      <c r="H5" s="28"/>
      <c r="I5" s="28"/>
      <c r="J5" s="28"/>
    </row>
    <row r="6" spans="1:10" ht="15">
      <c r="A6" s="1" t="s">
        <v>27</v>
      </c>
      <c r="B6" s="12">
        <v>316199</v>
      </c>
      <c r="C6" s="12">
        <v>297392</v>
      </c>
      <c r="D6" s="12">
        <v>220747</v>
      </c>
      <c r="E6" s="28"/>
      <c r="F6" s="28"/>
      <c r="G6" s="28"/>
      <c r="H6" s="28"/>
      <c r="I6" s="28"/>
      <c r="J6" s="28"/>
    </row>
    <row r="7" spans="1:10" ht="15">
      <c r="A7" s="1" t="s">
        <v>28</v>
      </c>
      <c r="B7" s="12">
        <v>78129</v>
      </c>
      <c r="C7" s="12">
        <v>68425</v>
      </c>
      <c r="D7" s="12">
        <v>53768</v>
      </c>
      <c r="E7" s="28"/>
      <c r="F7" s="28"/>
      <c r="G7" s="28"/>
      <c r="H7" s="28"/>
      <c r="I7" s="28"/>
      <c r="J7" s="28"/>
    </row>
    <row r="8" spans="1:10" ht="15">
      <c r="A8" s="8" t="s">
        <v>29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8"/>
      <c r="F8" s="28"/>
      <c r="G8" s="28"/>
      <c r="H8" s="28"/>
      <c r="I8" s="28"/>
      <c r="J8" s="28"/>
    </row>
    <row r="9" spans="1:10" ht="15">
      <c r="A9" t="s">
        <v>30</v>
      </c>
      <c r="B9" s="12"/>
      <c r="C9" s="12"/>
      <c r="D9" s="12"/>
      <c r="E9" s="28"/>
      <c r="F9" s="28"/>
      <c r="G9" s="28"/>
      <c r="H9" s="28"/>
      <c r="I9" s="28"/>
      <c r="J9" s="28"/>
    </row>
    <row r="10" spans="1:10" ht="15">
      <c r="A10" s="1" t="s">
        <v>27</v>
      </c>
      <c r="B10" s="12">
        <v>201471</v>
      </c>
      <c r="C10" s="12">
        <v>192266</v>
      </c>
      <c r="D10" s="12">
        <v>151286</v>
      </c>
      <c r="E10" s="28"/>
      <c r="F10" s="28"/>
      <c r="G10" s="28"/>
      <c r="H10" s="28"/>
      <c r="I10" s="28"/>
      <c r="J10" s="28"/>
    </row>
    <row r="11" spans="1:10" ht="15">
      <c r="A11" s="1" t="s">
        <v>28</v>
      </c>
      <c r="B11" s="12">
        <v>22075</v>
      </c>
      <c r="C11" s="12">
        <v>20715</v>
      </c>
      <c r="D11" s="12">
        <v>18273</v>
      </c>
      <c r="E11" s="28"/>
      <c r="F11" s="28"/>
      <c r="G11" s="28"/>
      <c r="H11" s="28"/>
      <c r="I11" s="28"/>
      <c r="J11" s="28"/>
    </row>
    <row r="12" spans="1:10" ht="15">
      <c r="A12" s="8" t="s">
        <v>31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 s="28"/>
      <c r="F12" s="28">
        <v>612</v>
      </c>
      <c r="G12" s="28">
        <v>584</v>
      </c>
      <c r="H12" s="28">
        <v>465</v>
      </c>
      <c r="I12" s="28" t="s">
        <v>32</v>
      </c>
      <c r="J12" s="28"/>
    </row>
    <row r="13" spans="1:10" ht="15">
      <c r="A13" s="8" t="s">
        <v>33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E13" s="28"/>
      <c r="F13" s="28"/>
      <c r="G13" s="28"/>
      <c r="H13" s="28"/>
      <c r="I13" s="28"/>
      <c r="J13" s="28"/>
    </row>
    <row r="14" spans="1:10" ht="15">
      <c r="A14" t="s">
        <v>34</v>
      </c>
      <c r="B14" s="12"/>
      <c r="C14" s="12"/>
      <c r="D14" s="12"/>
      <c r="E14" s="28"/>
      <c r="F14" s="28"/>
      <c r="G14" s="28"/>
      <c r="H14" s="28"/>
      <c r="I14" s="28"/>
      <c r="J14" s="28"/>
    </row>
    <row r="15" spans="1:10" ht="15">
      <c r="A15" s="1" t="s">
        <v>35</v>
      </c>
      <c r="B15" s="12">
        <v>26251</v>
      </c>
      <c r="C15" s="12">
        <v>21914</v>
      </c>
      <c r="D15" s="12">
        <v>18752</v>
      </c>
      <c r="E15" s="28"/>
      <c r="F15" s="28"/>
      <c r="G15" s="28"/>
      <c r="H15" s="28"/>
      <c r="I15" s="28"/>
      <c r="J15" s="28"/>
    </row>
    <row r="16" spans="1:10" ht="15">
      <c r="A16" s="1" t="s">
        <v>36</v>
      </c>
      <c r="B16" s="12">
        <v>25094</v>
      </c>
      <c r="C16" s="12">
        <v>21973</v>
      </c>
      <c r="D16" s="12">
        <v>19916</v>
      </c>
      <c r="E16" s="28"/>
      <c r="F16" s="28"/>
      <c r="G16" s="28"/>
      <c r="H16" s="28"/>
      <c r="I16" s="28"/>
      <c r="J16" s="28"/>
    </row>
    <row r="17" spans="1:10" ht="15">
      <c r="A17" s="8" t="s">
        <v>37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E17" s="28"/>
      <c r="F17" s="28">
        <v>141</v>
      </c>
      <c r="G17" s="28">
        <v>120</v>
      </c>
      <c r="H17" s="28">
        <v>106</v>
      </c>
      <c r="I17" s="28" t="s">
        <v>38</v>
      </c>
      <c r="J17" s="28"/>
    </row>
    <row r="18" spans="1:10" s="7" customFormat="1" ht="15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E18" s="29"/>
      <c r="F18" s="29"/>
      <c r="G18" s="29"/>
      <c r="H18" s="29"/>
      <c r="I18" s="29"/>
      <c r="J18" s="29"/>
    </row>
    <row r="19" spans="1:10" ht="15">
      <c r="A19" t="s">
        <v>39</v>
      </c>
      <c r="B19" s="12">
        <v>-334</v>
      </c>
      <c r="C19" s="12">
        <v>258</v>
      </c>
      <c r="D19" s="12">
        <v>803</v>
      </c>
      <c r="E19" s="28"/>
      <c r="F19" s="28"/>
      <c r="G19" s="28"/>
      <c r="H19" s="28"/>
      <c r="I19" s="28"/>
      <c r="J19" s="28"/>
    </row>
    <row r="20" spans="1:10" ht="15">
      <c r="A20" s="8" t="s">
        <v>40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E20" s="28"/>
      <c r="F20" s="28"/>
      <c r="G20" s="28"/>
      <c r="H20" s="28"/>
      <c r="I20" s="28"/>
      <c r="J20" s="28"/>
    </row>
    <row r="21" spans="1:10" ht="15">
      <c r="A21" t="s">
        <v>41</v>
      </c>
      <c r="B21" s="12">
        <v>19300</v>
      </c>
      <c r="C21" s="12">
        <v>14527</v>
      </c>
      <c r="D21" s="12">
        <v>9680</v>
      </c>
      <c r="E21" s="28"/>
      <c r="F21" s="28"/>
      <c r="G21" s="28"/>
      <c r="H21" s="28"/>
      <c r="I21" s="28"/>
      <c r="J21" s="28"/>
    </row>
    <row r="22" spans="1:10" ht="15" thickBot="1">
      <c r="A22" s="9" t="s">
        <v>42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E22" s="28"/>
      <c r="F22" s="30">
        <v>133345</v>
      </c>
      <c r="G22" s="30">
        <v>134036</v>
      </c>
      <c r="H22" s="30">
        <v>80970</v>
      </c>
      <c r="I22" s="28" t="s">
        <v>43</v>
      </c>
      <c r="J22" s="28"/>
    </row>
    <row r="23" spans="1:10" ht="15" thickTop="1">
      <c r="A23" t="s">
        <v>44</v>
      </c>
      <c r="E23" s="28"/>
      <c r="F23" s="28"/>
      <c r="G23" s="28"/>
      <c r="H23" s="28"/>
      <c r="I23" s="28"/>
      <c r="J23" s="28"/>
    </row>
    <row r="24" spans="1:10" ht="15">
      <c r="A24" s="1" t="s">
        <v>45</v>
      </c>
      <c r="B24" s="10">
        <v>6.15</v>
      </c>
      <c r="C24" s="10">
        <v>5.67</v>
      </c>
      <c r="D24" s="10">
        <v>3.31</v>
      </c>
      <c r="E24" s="28"/>
      <c r="F24" s="28"/>
      <c r="G24" s="28"/>
      <c r="H24" s="28"/>
      <c r="I24" s="28"/>
      <c r="J24" s="28"/>
    </row>
    <row r="25" spans="1:10" ht="15">
      <c r="A25" s="1" t="s">
        <v>46</v>
      </c>
      <c r="B25" s="10">
        <v>6.11</v>
      </c>
      <c r="C25" s="10">
        <v>5.61</v>
      </c>
      <c r="D25" s="10">
        <v>3.28</v>
      </c>
      <c r="E25" s="28"/>
      <c r="F25" s="28"/>
      <c r="G25" s="28"/>
      <c r="H25" s="28"/>
      <c r="I25" s="28"/>
      <c r="J25" s="28"/>
    </row>
    <row r="26" spans="1:10" ht="15">
      <c r="A26" t="s">
        <v>47</v>
      </c>
      <c r="E26" s="28"/>
      <c r="F26" s="28"/>
      <c r="G26" s="28"/>
      <c r="H26" s="28"/>
      <c r="I26" s="28"/>
      <c r="J26" s="28"/>
    </row>
    <row r="27" spans="1:10" ht="15">
      <c r="A27" s="1" t="s">
        <v>45</v>
      </c>
      <c r="B27" s="2">
        <v>16215963</v>
      </c>
      <c r="C27" s="2">
        <v>16701272</v>
      </c>
      <c r="D27" s="2">
        <v>17352119</v>
      </c>
      <c r="E27" s="28"/>
      <c r="F27" s="28"/>
      <c r="G27" s="28"/>
      <c r="H27" s="28"/>
      <c r="I27" s="28"/>
      <c r="J27" s="28"/>
    </row>
    <row r="28" spans="1:10" ht="15">
      <c r="A28" s="1" t="s">
        <v>46</v>
      </c>
      <c r="B28" s="2">
        <v>16325819</v>
      </c>
      <c r="C28" s="2">
        <v>16864919</v>
      </c>
      <c r="D28" s="2">
        <v>17528214</v>
      </c>
      <c r="E28" s="28"/>
      <c r="F28" s="28"/>
      <c r="G28" s="28"/>
      <c r="H28" s="28"/>
      <c r="I28" s="28"/>
      <c r="J28" s="28"/>
    </row>
    <row r="29" spans="1:10" ht="15">
      <c r="E29" s="28"/>
      <c r="F29" s="28"/>
      <c r="G29" s="28"/>
      <c r="H29" s="28"/>
      <c r="I29" s="28"/>
      <c r="J29" s="28"/>
    </row>
    <row r="30" spans="1:10" ht="15">
      <c r="E30" s="28"/>
      <c r="F30" s="28"/>
      <c r="G30" s="28"/>
      <c r="H30" s="28"/>
      <c r="I30" s="28"/>
      <c r="J30" s="28"/>
    </row>
    <row r="31" spans="1:10" ht="15">
      <c r="A31" s="27" t="s">
        <v>48</v>
      </c>
      <c r="B31" s="27"/>
      <c r="C31" s="27"/>
      <c r="D31" s="27"/>
      <c r="E31" s="28"/>
      <c r="F31" s="28"/>
      <c r="G31" s="28"/>
      <c r="H31" s="28"/>
      <c r="I31" s="28"/>
      <c r="J31" s="28"/>
    </row>
    <row r="32" spans="1:10" ht="15">
      <c r="B32" s="26" t="s">
        <v>49</v>
      </c>
      <c r="C32" s="26"/>
      <c r="D32" s="26"/>
      <c r="E32" s="28"/>
      <c r="F32" s="28"/>
      <c r="G32" s="28"/>
      <c r="H32" s="28"/>
      <c r="I32" s="28"/>
      <c r="J32" s="28"/>
    </row>
    <row r="33" spans="1:10" ht="15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E33" s="28"/>
      <c r="F33" s="29">
        <v>2022</v>
      </c>
      <c r="G33" s="29">
        <v>2021</v>
      </c>
      <c r="H33" s="29">
        <v>2020</v>
      </c>
      <c r="I33" s="28"/>
      <c r="J33" s="28"/>
    </row>
    <row r="34" spans="1:10" ht="15">
      <c r="E34" s="28"/>
      <c r="F34" s="28"/>
      <c r="G34" s="28"/>
      <c r="H34" s="28"/>
      <c r="I34" s="28"/>
      <c r="J34" s="28"/>
    </row>
    <row r="35" spans="1:10" ht="15">
      <c r="A35" t="s">
        <v>50</v>
      </c>
      <c r="E35" s="28"/>
      <c r="F35" s="28"/>
      <c r="G35" s="28"/>
      <c r="H35" s="28"/>
      <c r="I35" s="28"/>
      <c r="J35" s="28"/>
    </row>
    <row r="36" spans="1:10" ht="15">
      <c r="A36" s="1" t="s">
        <v>51</v>
      </c>
      <c r="B36" s="12">
        <v>23646</v>
      </c>
      <c r="C36" s="12">
        <v>34940</v>
      </c>
      <c r="D36" s="12">
        <v>38016</v>
      </c>
      <c r="E36" s="28"/>
      <c r="F36" s="28"/>
      <c r="G36" s="28"/>
      <c r="H36" s="28"/>
      <c r="I36" s="28"/>
      <c r="J36" s="28"/>
    </row>
    <row r="37" spans="1:10" ht="15">
      <c r="A37" s="1" t="s">
        <v>52</v>
      </c>
      <c r="B37" s="12">
        <v>24658</v>
      </c>
      <c r="C37" s="12">
        <v>27699</v>
      </c>
      <c r="D37" s="12">
        <v>52927</v>
      </c>
      <c r="E37" s="28"/>
      <c r="F37" s="30">
        <v>76488</v>
      </c>
      <c r="G37" s="30">
        <v>88917</v>
      </c>
      <c r="H37" s="30">
        <v>107063</v>
      </c>
      <c r="I37" s="28" t="s">
        <v>53</v>
      </c>
      <c r="J37" s="28"/>
    </row>
    <row r="38" spans="1:10" ht="15">
      <c r="A38" s="1" t="s">
        <v>54</v>
      </c>
      <c r="B38" s="12">
        <v>28184</v>
      </c>
      <c r="C38" s="12">
        <v>26278</v>
      </c>
      <c r="D38" s="12">
        <v>16120</v>
      </c>
      <c r="E38" s="28"/>
      <c r="F38" s="31">
        <v>27231</v>
      </c>
      <c r="G38" s="31">
        <v>21199</v>
      </c>
      <c r="H38" s="31">
        <v>8060</v>
      </c>
      <c r="I38" s="28" t="s">
        <v>55</v>
      </c>
      <c r="J38" s="28"/>
    </row>
    <row r="39" spans="1:10" ht="15">
      <c r="A39" s="1" t="s">
        <v>56</v>
      </c>
      <c r="B39" s="12">
        <v>4946</v>
      </c>
      <c r="C39" s="12">
        <v>6580</v>
      </c>
      <c r="D39" s="12">
        <v>4061</v>
      </c>
      <c r="E39" s="28"/>
      <c r="F39" s="31">
        <v>5763</v>
      </c>
      <c r="G39" s="31">
        <v>5320.5</v>
      </c>
      <c r="H39" s="31">
        <v>2030.5</v>
      </c>
      <c r="I39" s="28" t="s">
        <v>57</v>
      </c>
      <c r="J39" s="28"/>
    </row>
    <row r="40" spans="1:10" ht="15">
      <c r="A40" s="1" t="s">
        <v>58</v>
      </c>
      <c r="B40" s="12">
        <v>32748</v>
      </c>
      <c r="C40" s="12">
        <v>25228</v>
      </c>
      <c r="D40" s="12">
        <v>21325</v>
      </c>
      <c r="E40" s="28"/>
      <c r="F40" s="28"/>
      <c r="G40" s="28"/>
      <c r="H40" s="28"/>
      <c r="I40" s="28"/>
      <c r="J40" s="28"/>
    </row>
    <row r="41" spans="1:10" ht="15">
      <c r="A41" s="1" t="s">
        <v>59</v>
      </c>
      <c r="B41" s="12">
        <v>21223</v>
      </c>
      <c r="C41" s="12">
        <v>14111</v>
      </c>
      <c r="D41" s="12">
        <v>11264</v>
      </c>
      <c r="E41" s="28"/>
      <c r="F41" s="28"/>
      <c r="G41" s="28"/>
      <c r="H41" s="28"/>
      <c r="I41" s="28"/>
      <c r="J41" s="28"/>
    </row>
    <row r="42" spans="1:10" ht="15">
      <c r="A42" s="8" t="s">
        <v>60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E42" s="28"/>
      <c r="F42" s="31">
        <v>135120.5</v>
      </c>
      <c r="G42" s="31">
        <v>139274.5</v>
      </c>
      <c r="H42" s="31">
        <v>71856.5</v>
      </c>
      <c r="I42" s="28" t="s">
        <v>61</v>
      </c>
      <c r="J42" s="28"/>
    </row>
    <row r="43" spans="1:10" ht="15">
      <c r="A43" t="s">
        <v>62</v>
      </c>
      <c r="B43" s="12"/>
      <c r="C43" s="12"/>
      <c r="D43" s="12"/>
      <c r="E43" s="28"/>
      <c r="F43" s="28"/>
      <c r="G43" s="28"/>
      <c r="H43" s="28"/>
      <c r="I43" s="28"/>
      <c r="J43" s="28"/>
    </row>
    <row r="44" spans="1:10" ht="15">
      <c r="A44" s="1" t="s">
        <v>52</v>
      </c>
      <c r="B44" s="12">
        <v>120805</v>
      </c>
      <c r="C44" s="12">
        <v>127877</v>
      </c>
      <c r="D44" s="12">
        <v>100887</v>
      </c>
      <c r="E44" s="28"/>
      <c r="F44" s="28"/>
      <c r="G44" s="28"/>
      <c r="H44" s="28"/>
      <c r="I44" s="28"/>
      <c r="J44" s="28"/>
    </row>
    <row r="45" spans="1:10" ht="15">
      <c r="A45" s="1" t="s">
        <v>63</v>
      </c>
      <c r="B45" s="12">
        <v>42117</v>
      </c>
      <c r="C45" s="12">
        <v>39440</v>
      </c>
      <c r="D45" s="12">
        <v>36766</v>
      </c>
      <c r="E45" s="28"/>
      <c r="F45" s="28"/>
      <c r="G45" s="28"/>
      <c r="H45" s="28"/>
      <c r="I45" s="28"/>
      <c r="J45" s="28"/>
    </row>
    <row r="46" spans="1:10" ht="15">
      <c r="A46" s="1" t="s">
        <v>64</v>
      </c>
      <c r="B46" s="12">
        <v>54428</v>
      </c>
      <c r="C46" s="12">
        <v>48849</v>
      </c>
      <c r="D46" s="12">
        <v>42522</v>
      </c>
      <c r="E46" s="28"/>
      <c r="F46" s="28"/>
      <c r="G46" s="28"/>
      <c r="H46" s="28"/>
      <c r="I46" s="28"/>
      <c r="J46" s="28"/>
    </row>
    <row r="47" spans="1:10" ht="15">
      <c r="A47" s="8" t="s">
        <v>65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E47" s="28"/>
      <c r="F47" s="28"/>
      <c r="G47" s="28"/>
      <c r="H47" s="28"/>
      <c r="I47" s="28"/>
      <c r="J47" s="28"/>
    </row>
    <row r="48" spans="1:10" ht="15" thickBot="1">
      <c r="A48" s="9" t="s">
        <v>66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E48" s="28"/>
      <c r="F48" s="28"/>
      <c r="G48" s="28"/>
      <c r="H48" s="28"/>
      <c r="I48" s="28"/>
      <c r="J48" s="28"/>
    </row>
    <row r="49" spans="1:10" ht="15" thickTop="1">
      <c r="E49" s="28"/>
      <c r="F49" s="29">
        <v>2022</v>
      </c>
      <c r="G49" s="29">
        <v>2021</v>
      </c>
      <c r="H49" s="29">
        <v>2020</v>
      </c>
      <c r="I49" s="28"/>
      <c r="J49" s="28"/>
    </row>
    <row r="50" spans="1:10" ht="15">
      <c r="A50" t="s">
        <v>67</v>
      </c>
      <c r="E50" s="28"/>
      <c r="F50" s="28"/>
      <c r="G50" s="28"/>
      <c r="H50" s="28"/>
      <c r="I50" s="28"/>
      <c r="J50" s="28"/>
    </row>
    <row r="51" spans="1:10" ht="15">
      <c r="A51" s="1" t="s">
        <v>68</v>
      </c>
      <c r="B51" s="12">
        <v>64115</v>
      </c>
      <c r="C51" s="12">
        <v>54763</v>
      </c>
      <c r="D51" s="12">
        <v>42296</v>
      </c>
      <c r="E51" s="28"/>
      <c r="F51" s="31">
        <v>59439</v>
      </c>
      <c r="G51" s="31">
        <v>48529.5</v>
      </c>
      <c r="H51" s="31">
        <v>21148</v>
      </c>
      <c r="I51" s="28" t="s">
        <v>69</v>
      </c>
      <c r="J51" s="28"/>
    </row>
    <row r="52" spans="1:10" ht="15">
      <c r="A52" s="1" t="s">
        <v>70</v>
      </c>
      <c r="B52" s="12">
        <v>60845</v>
      </c>
      <c r="C52" s="12">
        <v>47493</v>
      </c>
      <c r="D52" s="12">
        <v>42684</v>
      </c>
      <c r="E52" s="28"/>
      <c r="F52" s="28"/>
      <c r="G52" s="28"/>
      <c r="H52" s="28"/>
      <c r="I52" s="28"/>
      <c r="J52" s="28"/>
    </row>
    <row r="53" spans="1:10" ht="15">
      <c r="A53" s="1" t="s">
        <v>71</v>
      </c>
      <c r="B53" s="12">
        <v>7912</v>
      </c>
      <c r="C53" s="12">
        <v>7612</v>
      </c>
      <c r="D53" s="12">
        <v>6643</v>
      </c>
      <c r="E53" s="28"/>
      <c r="F53" s="28"/>
      <c r="G53" s="28"/>
      <c r="H53" s="28"/>
      <c r="I53" s="28"/>
      <c r="J53" s="28"/>
    </row>
    <row r="54" spans="1:10" ht="15">
      <c r="A54" s="1" t="s">
        <v>72</v>
      </c>
      <c r="B54" s="12">
        <v>9982</v>
      </c>
      <c r="C54" s="12">
        <v>6000</v>
      </c>
      <c r="D54" s="12">
        <v>4996</v>
      </c>
      <c r="E54" s="28"/>
      <c r="F54" s="28"/>
      <c r="G54" s="28"/>
      <c r="H54" s="28"/>
      <c r="I54" s="28"/>
      <c r="J54" s="28"/>
    </row>
    <row r="55" spans="1:10" ht="15">
      <c r="A55" s="1" t="s">
        <v>73</v>
      </c>
      <c r="B55" s="12">
        <v>11128</v>
      </c>
      <c r="C55" s="12">
        <v>9613</v>
      </c>
      <c r="D55" s="12">
        <v>8773</v>
      </c>
      <c r="E55" s="28"/>
      <c r="F55" s="28"/>
      <c r="G55" s="28"/>
      <c r="H55" s="28"/>
      <c r="I55" s="28"/>
      <c r="J55" s="28"/>
    </row>
    <row r="56" spans="1:10" ht="15">
      <c r="A56" s="8" t="s">
        <v>74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E56" s="28"/>
      <c r="F56" s="31">
        <v>139731.5</v>
      </c>
      <c r="G56" s="31">
        <v>115436.5</v>
      </c>
      <c r="H56" s="31">
        <v>52696</v>
      </c>
      <c r="I56" s="28" t="s">
        <v>75</v>
      </c>
      <c r="J56" s="28"/>
    </row>
    <row r="57" spans="1:10" ht="15">
      <c r="A57" t="s">
        <v>76</v>
      </c>
      <c r="B57" s="12"/>
      <c r="C57" s="12"/>
      <c r="D57" s="12"/>
      <c r="E57" s="28"/>
      <c r="F57" s="28"/>
      <c r="G57" s="28"/>
      <c r="H57" s="28"/>
      <c r="I57" s="28"/>
      <c r="J57" s="28"/>
    </row>
    <row r="58" spans="1:10" ht="15">
      <c r="A58" s="1" t="s">
        <v>71</v>
      </c>
      <c r="B58" s="12"/>
      <c r="C58" s="12"/>
      <c r="D58" s="12"/>
      <c r="E58" s="28"/>
      <c r="F58" s="28"/>
      <c r="G58" s="28"/>
      <c r="H58" s="28"/>
      <c r="I58" s="28"/>
      <c r="J58" s="28"/>
    </row>
    <row r="59" spans="1:10" ht="15">
      <c r="A59" s="1" t="s">
        <v>73</v>
      </c>
      <c r="B59" s="12">
        <v>98959</v>
      </c>
      <c r="C59" s="12">
        <v>109106</v>
      </c>
      <c r="D59" s="12">
        <v>98667</v>
      </c>
      <c r="E59" s="28"/>
      <c r="F59" s="28"/>
      <c r="G59" s="28"/>
      <c r="H59" s="28"/>
      <c r="I59" s="28"/>
      <c r="J59" s="28"/>
    </row>
    <row r="60" spans="1:10" ht="15">
      <c r="A60" s="1" t="s">
        <v>77</v>
      </c>
      <c r="B60" s="12">
        <v>49142</v>
      </c>
      <c r="C60" s="12">
        <v>53325</v>
      </c>
      <c r="D60" s="12">
        <v>54490</v>
      </c>
      <c r="E60" s="28"/>
      <c r="F60" s="28"/>
      <c r="G60" s="28"/>
      <c r="H60" s="28"/>
      <c r="I60" s="28"/>
      <c r="J60" s="28"/>
    </row>
    <row r="61" spans="1:10" ht="15">
      <c r="A61" s="22" t="s">
        <v>78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E61" s="28"/>
      <c r="F61" s="28"/>
      <c r="G61" s="28"/>
      <c r="H61" s="28"/>
      <c r="I61" s="28"/>
      <c r="J61" s="28"/>
    </row>
    <row r="62" spans="1:10" ht="15">
      <c r="A62" s="8" t="s">
        <v>79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E62" s="28"/>
      <c r="F62" s="30">
        <v>50672</v>
      </c>
      <c r="G62" s="30">
        <v>63090</v>
      </c>
      <c r="H62" s="30">
        <v>65339</v>
      </c>
      <c r="I62" s="28" t="s">
        <v>80</v>
      </c>
      <c r="J62" s="28"/>
    </row>
    <row r="63" spans="1:10" ht="15">
      <c r="B63" s="12"/>
      <c r="C63" s="12"/>
      <c r="D63" s="12"/>
      <c r="E63" s="28"/>
      <c r="F63" s="28"/>
      <c r="G63" s="28"/>
      <c r="H63" s="28"/>
      <c r="I63" s="28"/>
      <c r="J63" s="28"/>
    </row>
    <row r="64" spans="1:10" ht="15">
      <c r="A64" t="s">
        <v>81</v>
      </c>
      <c r="B64" s="12"/>
      <c r="C64" s="12"/>
      <c r="D64" s="12"/>
      <c r="E64" s="28"/>
      <c r="F64" s="28"/>
      <c r="G64" s="28"/>
      <c r="H64" s="28"/>
      <c r="I64" s="28"/>
      <c r="J64" s="28"/>
    </row>
    <row r="65" spans="1:10" ht="15">
      <c r="A65" s="1" t="s">
        <v>82</v>
      </c>
      <c r="B65" s="12">
        <v>64849</v>
      </c>
      <c r="C65" s="12">
        <v>57365</v>
      </c>
      <c r="D65" s="12">
        <v>50779</v>
      </c>
      <c r="E65" s="28" t="s">
        <v>83</v>
      </c>
      <c r="F65" s="28">
        <v>3.07</v>
      </c>
      <c r="G65" s="28">
        <v>3.93</v>
      </c>
      <c r="H65" s="28">
        <v>4.3</v>
      </c>
      <c r="I65" s="28" t="s">
        <v>84</v>
      </c>
      <c r="J65" s="28"/>
    </row>
    <row r="66" spans="1:10" ht="15">
      <c r="A66" s="1" t="s">
        <v>85</v>
      </c>
      <c r="B66" s="12">
        <v>-3068</v>
      </c>
      <c r="C66" s="12">
        <v>5562</v>
      </c>
      <c r="D66" s="12">
        <v>14966</v>
      </c>
      <c r="E66" s="28"/>
      <c r="F66" s="28">
        <v>129.93</v>
      </c>
      <c r="G66" s="28">
        <v>177.57</v>
      </c>
      <c r="H66" s="28">
        <v>132.69</v>
      </c>
      <c r="I66" s="28" t="s">
        <v>86</v>
      </c>
      <c r="J66" s="28"/>
    </row>
    <row r="67" spans="1:10" ht="15">
      <c r="A67" s="1" t="s">
        <v>87</v>
      </c>
      <c r="B67" s="12">
        <v>-11109</v>
      </c>
      <c r="C67" s="12">
        <v>163</v>
      </c>
      <c r="D67" s="12">
        <v>-406</v>
      </c>
      <c r="E67" s="28"/>
      <c r="F67" s="30">
        <v>8425831</v>
      </c>
      <c r="G67" s="30">
        <v>10186303</v>
      </c>
      <c r="H67" s="30">
        <v>6737866</v>
      </c>
      <c r="I67" s="28" t="s">
        <v>88</v>
      </c>
      <c r="J67" s="28"/>
    </row>
    <row r="68" spans="1:10" ht="15">
      <c r="A68" s="8" t="s">
        <v>89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E68" s="28"/>
      <c r="F68" s="28"/>
      <c r="G68" s="28"/>
      <c r="H68" s="28"/>
      <c r="I68" s="28"/>
      <c r="J68" s="28"/>
    </row>
    <row r="69" spans="1:10" ht="15" thickBot="1">
      <c r="A69" s="9" t="s">
        <v>90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E69" s="28"/>
      <c r="F69" s="28"/>
      <c r="G69" s="28"/>
      <c r="H69" s="28"/>
      <c r="I69" s="28"/>
      <c r="J69" s="28"/>
    </row>
    <row r="70" spans="1:10" ht="15" thickTop="1">
      <c r="E70" s="28"/>
      <c r="F70" s="28"/>
      <c r="G70" s="28"/>
      <c r="H70" s="28"/>
      <c r="I70" s="28"/>
      <c r="J70" s="28"/>
    </row>
    <row r="71" spans="1:10" ht="15">
      <c r="A71" s="27" t="s">
        <v>91</v>
      </c>
      <c r="B71" s="27"/>
      <c r="C71" s="27"/>
      <c r="D71" s="27"/>
      <c r="E71" s="28"/>
      <c r="F71" s="28"/>
      <c r="G71" s="28"/>
      <c r="H71" s="28"/>
      <c r="I71" s="28"/>
      <c r="J71" s="28"/>
    </row>
    <row r="72" spans="1:10" ht="15">
      <c r="B72" s="26" t="s">
        <v>24</v>
      </c>
      <c r="C72" s="26"/>
      <c r="D72" s="26"/>
      <c r="E72" s="28"/>
      <c r="F72" s="28"/>
      <c r="G72" s="28"/>
      <c r="H72" s="28"/>
      <c r="I72" s="28"/>
      <c r="J72" s="28"/>
    </row>
    <row r="73" spans="1:10" ht="15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E73" s="28"/>
      <c r="F73" s="29">
        <v>2022</v>
      </c>
      <c r="G73" s="29">
        <v>2021</v>
      </c>
      <c r="H73" s="29">
        <v>2020</v>
      </c>
      <c r="I73" s="28"/>
      <c r="J73" s="28"/>
    </row>
    <row r="74" spans="1:10" ht="15">
      <c r="E74" s="28"/>
      <c r="F74" s="28"/>
      <c r="G74" s="28"/>
      <c r="H74" s="28"/>
      <c r="I74" s="28"/>
      <c r="J74" s="28"/>
    </row>
    <row r="75" spans="1:10" ht="15">
      <c r="A75" s="7" t="s">
        <v>92</v>
      </c>
      <c r="B75" s="15"/>
      <c r="C75" s="15"/>
      <c r="D75" s="15"/>
      <c r="E75" s="28"/>
      <c r="F75" s="28"/>
      <c r="G75" s="28"/>
      <c r="H75" s="28"/>
      <c r="I75" s="28"/>
      <c r="J75" s="28"/>
    </row>
    <row r="76" spans="1:10" ht="15">
      <c r="A76" t="s">
        <v>93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E76" s="28"/>
      <c r="F76" s="28"/>
      <c r="G76" s="28"/>
      <c r="H76" s="28"/>
      <c r="I76" s="28"/>
      <c r="J76" s="28"/>
    </row>
    <row r="77" spans="1:10" ht="15">
      <c r="A77" s="11" t="s">
        <v>42</v>
      </c>
      <c r="B77" s="15"/>
      <c r="C77" s="15"/>
      <c r="D77" s="15"/>
      <c r="E77" s="28"/>
      <c r="F77" s="28"/>
      <c r="G77" s="28"/>
      <c r="H77" s="28"/>
      <c r="I77" s="28"/>
      <c r="J77" s="28"/>
    </row>
    <row r="78" spans="1:10" ht="15">
      <c r="A78" s="1" t="s">
        <v>94</v>
      </c>
      <c r="B78" s="12"/>
      <c r="C78" s="12"/>
      <c r="D78" s="12"/>
      <c r="E78" s="28"/>
      <c r="F78" s="28"/>
      <c r="G78" s="28"/>
      <c r="H78" s="28"/>
      <c r="I78" s="28"/>
      <c r="J78" s="28"/>
    </row>
    <row r="79" spans="1:10" ht="15">
      <c r="A79" s="3" t="s">
        <v>95</v>
      </c>
      <c r="B79" s="12">
        <v>11104</v>
      </c>
      <c r="C79" s="12">
        <v>11284</v>
      </c>
      <c r="D79" s="12">
        <v>11056</v>
      </c>
      <c r="E79" s="28"/>
      <c r="F79" s="28"/>
      <c r="G79" s="28"/>
      <c r="H79" s="28"/>
      <c r="I79" s="28"/>
      <c r="J79" s="28"/>
    </row>
    <row r="80" spans="1:10" ht="15">
      <c r="A80" s="3" t="s">
        <v>96</v>
      </c>
      <c r="B80" s="12">
        <v>9038</v>
      </c>
      <c r="C80" s="12">
        <v>7906</v>
      </c>
      <c r="D80" s="12">
        <v>6829</v>
      </c>
      <c r="E80" s="28"/>
      <c r="F80" s="28"/>
      <c r="G80" s="28"/>
      <c r="H80" s="28"/>
      <c r="I80" s="28"/>
      <c r="J80" s="28"/>
    </row>
    <row r="81" spans="1:10" ht="15">
      <c r="A81" s="3" t="s">
        <v>97</v>
      </c>
      <c r="B81" s="12">
        <v>895</v>
      </c>
      <c r="C81" s="12">
        <v>-4774</v>
      </c>
      <c r="D81" s="12">
        <v>-215</v>
      </c>
      <c r="E81" s="28"/>
      <c r="F81" s="28"/>
      <c r="G81" s="28"/>
      <c r="H81" s="28"/>
      <c r="I81" s="28"/>
      <c r="J81" s="28"/>
    </row>
    <row r="82" spans="1:10" ht="15">
      <c r="A82" s="3" t="s">
        <v>98</v>
      </c>
      <c r="B82" s="12">
        <v>111</v>
      </c>
      <c r="C82" s="12">
        <v>-147</v>
      </c>
      <c r="D82" s="12">
        <v>-97</v>
      </c>
      <c r="E82" s="28"/>
      <c r="F82" s="28"/>
      <c r="G82" s="28"/>
      <c r="H82" s="28"/>
      <c r="I82" s="28"/>
      <c r="J82" s="28"/>
    </row>
    <row r="83" spans="1:10" ht="15">
      <c r="A83" t="s">
        <v>99</v>
      </c>
      <c r="B83" s="12"/>
      <c r="C83" s="12"/>
      <c r="D83" s="12"/>
      <c r="E83" s="28"/>
      <c r="F83" s="28"/>
      <c r="G83" s="28"/>
      <c r="H83" s="28"/>
      <c r="I83" s="28"/>
      <c r="J83" s="28"/>
    </row>
    <row r="84" spans="1:10" ht="15">
      <c r="A84" s="1" t="s">
        <v>54</v>
      </c>
      <c r="B84" s="12">
        <v>-1823</v>
      </c>
      <c r="C84" s="12">
        <v>-10125</v>
      </c>
      <c r="D84" s="12">
        <v>6917</v>
      </c>
      <c r="E84" s="28"/>
      <c r="F84" s="28"/>
      <c r="G84" s="28"/>
      <c r="H84" s="28"/>
      <c r="I84" s="28"/>
      <c r="J84" s="28"/>
    </row>
    <row r="85" spans="1:10" ht="15">
      <c r="A85" s="1" t="s">
        <v>56</v>
      </c>
      <c r="B85" s="12">
        <v>1484</v>
      </c>
      <c r="C85" s="12">
        <v>-2642</v>
      </c>
      <c r="D85" s="12">
        <v>-127</v>
      </c>
      <c r="E85" s="28"/>
      <c r="F85" s="28"/>
      <c r="G85" s="28"/>
      <c r="H85" s="28"/>
      <c r="I85" s="28"/>
      <c r="J85" s="28"/>
    </row>
    <row r="86" spans="1:10" ht="15">
      <c r="A86" s="1" t="s">
        <v>58</v>
      </c>
      <c r="B86" s="12">
        <v>-7520</v>
      </c>
      <c r="C86" s="12">
        <v>-3903</v>
      </c>
      <c r="D86" s="12">
        <v>1553</v>
      </c>
      <c r="E86" s="28"/>
      <c r="F86" s="28"/>
      <c r="G86" s="28"/>
      <c r="H86" s="28"/>
      <c r="I86" s="28"/>
      <c r="J86" s="28"/>
    </row>
    <row r="87" spans="1:10" ht="15">
      <c r="A87" s="1" t="s">
        <v>100</v>
      </c>
      <c r="B87" s="12">
        <v>-6499</v>
      </c>
      <c r="C87" s="12">
        <v>-8042</v>
      </c>
      <c r="D87" s="12">
        <v>-9588</v>
      </c>
      <c r="E87" s="28"/>
      <c r="F87" s="28"/>
      <c r="G87" s="28"/>
      <c r="H87" s="28"/>
      <c r="I87" s="28"/>
      <c r="J87" s="28"/>
    </row>
    <row r="88" spans="1:10" ht="15">
      <c r="A88" s="1" t="s">
        <v>68</v>
      </c>
      <c r="B88" s="12">
        <v>9448</v>
      </c>
      <c r="C88" s="12">
        <v>12326</v>
      </c>
      <c r="D88" s="12">
        <v>-4062</v>
      </c>
      <c r="E88" s="28"/>
      <c r="F88" s="28"/>
      <c r="G88" s="28"/>
      <c r="H88" s="28"/>
      <c r="I88" s="28"/>
      <c r="J88" s="28"/>
    </row>
    <row r="89" spans="1:10" ht="15">
      <c r="A89" s="1" t="s">
        <v>71</v>
      </c>
      <c r="B89" s="12">
        <v>478</v>
      </c>
      <c r="C89" s="12">
        <v>1676</v>
      </c>
      <c r="D89" s="12">
        <v>2081</v>
      </c>
      <c r="E89" s="28"/>
      <c r="F89" s="28"/>
      <c r="G89" s="28"/>
      <c r="H89" s="28"/>
      <c r="I89" s="28"/>
      <c r="J89" s="28"/>
    </row>
    <row r="90" spans="1:10" ht="15">
      <c r="A90" s="1" t="s">
        <v>101</v>
      </c>
      <c r="B90" s="12">
        <v>5632</v>
      </c>
      <c r="C90" s="12">
        <v>5799</v>
      </c>
      <c r="D90" s="12">
        <v>8916</v>
      </c>
      <c r="E90" s="28"/>
      <c r="F90" s="28"/>
      <c r="G90" s="28"/>
      <c r="H90" s="28"/>
      <c r="I90" s="28"/>
      <c r="J90" s="28"/>
    </row>
    <row r="91" spans="1:10" ht="15">
      <c r="A91" s="8" t="s">
        <v>102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  <c r="E91" s="28"/>
      <c r="F91" s="28"/>
      <c r="G91" s="28"/>
      <c r="H91" s="28"/>
      <c r="I91" s="28"/>
      <c r="J91" s="28"/>
    </row>
    <row r="92" spans="1:10" ht="15">
      <c r="A92" s="7" t="s">
        <v>103</v>
      </c>
      <c r="B92" s="12"/>
      <c r="C92" s="12"/>
      <c r="D92" s="12"/>
      <c r="E92" s="28"/>
      <c r="F92" s="28"/>
      <c r="G92" s="28"/>
      <c r="H92" s="28"/>
      <c r="I92" s="28"/>
      <c r="J92" s="28"/>
    </row>
    <row r="93" spans="1:10" ht="15">
      <c r="A93" s="1" t="s">
        <v>104</v>
      </c>
      <c r="B93" s="12">
        <v>-76923</v>
      </c>
      <c r="C93" s="12">
        <v>-109558</v>
      </c>
      <c r="D93" s="12">
        <v>-114938</v>
      </c>
      <c r="E93" s="28"/>
      <c r="F93" s="28"/>
      <c r="G93" s="28"/>
      <c r="H93" s="28"/>
      <c r="I93" s="28"/>
      <c r="J93" s="28"/>
    </row>
    <row r="94" spans="1:10" ht="15">
      <c r="A94" s="1" t="s">
        <v>105</v>
      </c>
      <c r="B94" s="12">
        <v>29917</v>
      </c>
      <c r="C94" s="12">
        <v>59023</v>
      </c>
      <c r="D94" s="12">
        <v>69918</v>
      </c>
      <c r="E94" s="28"/>
      <c r="F94" s="28"/>
      <c r="G94" s="28"/>
      <c r="H94" s="28"/>
      <c r="I94" s="28"/>
      <c r="J94" s="28"/>
    </row>
    <row r="95" spans="1:10" ht="15">
      <c r="A95" s="1" t="s">
        <v>106</v>
      </c>
      <c r="B95" s="12">
        <v>37446</v>
      </c>
      <c r="C95" s="12">
        <v>47460</v>
      </c>
      <c r="D95" s="12">
        <v>50473</v>
      </c>
      <c r="E95" s="28"/>
      <c r="F95" s="28"/>
      <c r="G95" s="28"/>
      <c r="H95" s="28"/>
      <c r="I95" s="28"/>
      <c r="J95" s="28"/>
    </row>
    <row r="96" spans="1:10" ht="15">
      <c r="A96" s="1" t="s">
        <v>107</v>
      </c>
      <c r="B96" s="12">
        <v>-10708</v>
      </c>
      <c r="C96" s="12">
        <v>-11085</v>
      </c>
      <c r="D96" s="12">
        <v>-7309</v>
      </c>
      <c r="E96" s="28"/>
      <c r="F96" s="28"/>
      <c r="G96" s="28"/>
      <c r="H96" s="28"/>
      <c r="I96" s="28"/>
      <c r="J96" s="28"/>
    </row>
    <row r="97" spans="1:10" ht="15">
      <c r="A97" s="1" t="s">
        <v>108</v>
      </c>
      <c r="B97" s="12">
        <v>-306</v>
      </c>
      <c r="C97" s="12">
        <v>-33</v>
      </c>
      <c r="D97" s="12">
        <v>-1524</v>
      </c>
      <c r="E97" s="28"/>
      <c r="F97" s="28"/>
      <c r="G97" s="28"/>
      <c r="H97" s="28"/>
      <c r="I97" s="28"/>
      <c r="J97" s="28"/>
    </row>
    <row r="98" spans="1:10" ht="15">
      <c r="A98" s="1" t="s">
        <v>98</v>
      </c>
      <c r="B98" s="12">
        <v>-1780</v>
      </c>
      <c r="C98" s="12">
        <v>-352</v>
      </c>
      <c r="D98" s="12">
        <v>-909</v>
      </c>
      <c r="E98" s="28"/>
      <c r="F98" s="28"/>
      <c r="G98" s="28"/>
      <c r="H98" s="28"/>
      <c r="I98" s="28"/>
      <c r="J98" s="28"/>
    </row>
    <row r="99" spans="1:10" ht="15">
      <c r="A99" s="8" t="s">
        <v>109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  <c r="E99" s="28"/>
      <c r="F99" s="28"/>
      <c r="G99" s="28"/>
      <c r="H99" s="28"/>
      <c r="I99" s="28"/>
      <c r="J99" s="28"/>
    </row>
    <row r="100" spans="1:10" ht="15">
      <c r="A100" s="7" t="s">
        <v>110</v>
      </c>
      <c r="B100" s="12"/>
      <c r="C100" s="12"/>
      <c r="D100" s="12"/>
      <c r="E100" s="28"/>
      <c r="F100" s="28"/>
      <c r="G100" s="28"/>
      <c r="H100" s="28"/>
      <c r="I100" s="28"/>
      <c r="J100" s="28"/>
    </row>
    <row r="101" spans="1:10" ht="15">
      <c r="A101" s="1" t="s">
        <v>111</v>
      </c>
      <c r="B101" s="12">
        <v>-6223</v>
      </c>
      <c r="C101" s="12">
        <v>-6556</v>
      </c>
      <c r="D101" s="12">
        <v>-3634</v>
      </c>
      <c r="E101" s="28"/>
      <c r="F101" s="28"/>
      <c r="G101" s="28"/>
      <c r="H101" s="28"/>
      <c r="I101" s="28"/>
      <c r="J101" s="28"/>
    </row>
    <row r="102" spans="1:10" ht="15">
      <c r="A102" s="1" t="s">
        <v>112</v>
      </c>
      <c r="B102" s="12">
        <v>-14841</v>
      </c>
      <c r="C102" s="12">
        <v>-14467</v>
      </c>
      <c r="D102" s="12">
        <v>-14081</v>
      </c>
      <c r="E102" s="28"/>
      <c r="F102" s="30">
        <v>14841</v>
      </c>
      <c r="G102" s="30">
        <v>14467</v>
      </c>
      <c r="H102" s="30">
        <v>14081</v>
      </c>
      <c r="I102" s="28"/>
      <c r="J102" s="28"/>
    </row>
    <row r="103" spans="1:10" ht="15">
      <c r="A103" s="1" t="s">
        <v>113</v>
      </c>
      <c r="B103" s="12">
        <v>-89402</v>
      </c>
      <c r="C103" s="12">
        <v>-85971</v>
      </c>
      <c r="D103" s="12">
        <v>-72358</v>
      </c>
      <c r="E103" s="28"/>
      <c r="F103" s="28"/>
      <c r="G103" s="28"/>
      <c r="H103" s="28"/>
      <c r="I103" s="28"/>
      <c r="J103" s="28"/>
    </row>
    <row r="104" spans="1:10" ht="15">
      <c r="A104" s="1" t="s">
        <v>114</v>
      </c>
      <c r="B104" s="12">
        <v>5465</v>
      </c>
      <c r="C104" s="12">
        <v>20393</v>
      </c>
      <c r="D104" s="12">
        <v>16091</v>
      </c>
      <c r="E104" s="28"/>
      <c r="F104" s="28"/>
      <c r="G104" s="28"/>
      <c r="H104" s="28"/>
      <c r="I104" s="28"/>
      <c r="J104" s="28"/>
    </row>
    <row r="105" spans="1:10" ht="15">
      <c r="A105" s="1" t="s">
        <v>115</v>
      </c>
      <c r="B105" s="12">
        <v>-9543</v>
      </c>
      <c r="C105" s="12">
        <v>-8750</v>
      </c>
      <c r="D105" s="12">
        <v>-12629</v>
      </c>
      <c r="E105" s="28"/>
      <c r="F105" s="30">
        <v>119630</v>
      </c>
      <c r="G105" s="30">
        <v>127469</v>
      </c>
      <c r="H105" s="30">
        <v>120069</v>
      </c>
      <c r="I105" s="28" t="s">
        <v>116</v>
      </c>
      <c r="J105" s="28"/>
    </row>
    <row r="106" spans="1:10" ht="15">
      <c r="A106" s="1" t="s">
        <v>117</v>
      </c>
      <c r="B106" s="12">
        <v>3955</v>
      </c>
      <c r="C106" s="12">
        <v>1022</v>
      </c>
      <c r="D106" s="12">
        <v>-963</v>
      </c>
      <c r="E106" s="28"/>
      <c r="F106" s="30">
        <v>9543</v>
      </c>
      <c r="G106" s="30">
        <v>8750</v>
      </c>
      <c r="H106" s="30">
        <v>12629</v>
      </c>
      <c r="I106" s="28"/>
      <c r="J106" s="28"/>
    </row>
    <row r="107" spans="1:10" ht="15">
      <c r="A107" s="1" t="s">
        <v>98</v>
      </c>
      <c r="B107" s="12">
        <v>-160</v>
      </c>
      <c r="C107" s="12">
        <v>976</v>
      </c>
      <c r="D107" s="12">
        <v>754</v>
      </c>
      <c r="E107" s="28"/>
      <c r="F107" s="28"/>
      <c r="G107" s="28"/>
      <c r="H107" s="28"/>
      <c r="I107" s="28"/>
      <c r="J107" s="28"/>
    </row>
    <row r="108" spans="1:10" ht="15">
      <c r="A108" s="8" t="s">
        <v>118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  <c r="E108" s="28"/>
      <c r="F108" s="28"/>
      <c r="G108" s="28"/>
      <c r="H108" s="28"/>
      <c r="I108" s="28"/>
      <c r="J108" s="28"/>
    </row>
    <row r="109" spans="1:10" ht="15">
      <c r="A109" s="8" t="s">
        <v>119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  <c r="E109" s="28"/>
      <c r="F109" s="28"/>
      <c r="G109" s="28"/>
      <c r="H109" s="28"/>
      <c r="I109" s="28"/>
      <c r="J109" s="28"/>
    </row>
    <row r="110" spans="1:10" ht="15" thickBot="1">
      <c r="A110" s="9" t="s">
        <v>120</v>
      </c>
      <c r="B110" s="14">
        <v>24977</v>
      </c>
      <c r="C110" s="14">
        <v>35929</v>
      </c>
      <c r="D110" s="14">
        <v>39789</v>
      </c>
      <c r="E110" s="28"/>
      <c r="F110" s="30">
        <v>111443</v>
      </c>
      <c r="G110" s="30">
        <v>92953</v>
      </c>
      <c r="H110" s="30">
        <v>73365</v>
      </c>
      <c r="I110" s="28" t="s">
        <v>121</v>
      </c>
      <c r="J110" s="28"/>
    </row>
    <row r="111" spans="1:10" ht="15" thickTop="1">
      <c r="B111" s="12"/>
      <c r="C111" s="12"/>
      <c r="D111" s="12"/>
      <c r="E111" s="28"/>
      <c r="F111" s="28"/>
      <c r="G111" s="28"/>
      <c r="H111" s="28"/>
      <c r="I111" s="28"/>
      <c r="J111" s="28"/>
    </row>
    <row r="112" spans="1:10" ht="15">
      <c r="A112" t="s">
        <v>122</v>
      </c>
      <c r="B112" s="12"/>
      <c r="C112" s="12"/>
      <c r="D112" s="12"/>
      <c r="E112" s="28"/>
      <c r="F112" s="28"/>
      <c r="G112" s="28"/>
      <c r="H112" s="28"/>
      <c r="I112" s="28"/>
      <c r="J112" s="28"/>
    </row>
    <row r="113" spans="1:10" ht="15">
      <c r="A113" t="s">
        <v>123</v>
      </c>
      <c r="B113" s="12">
        <v>19573</v>
      </c>
      <c r="C113" s="12">
        <v>25385</v>
      </c>
      <c r="D113" s="12">
        <v>9501</v>
      </c>
      <c r="E113" s="28"/>
      <c r="F113" s="28"/>
      <c r="G113" s="28"/>
      <c r="H113" s="28"/>
      <c r="I113" s="28"/>
      <c r="J113" s="28"/>
    </row>
    <row r="114" spans="1:10" ht="15">
      <c r="A114" t="s">
        <v>124</v>
      </c>
      <c r="B114" s="12">
        <v>2865</v>
      </c>
      <c r="C114" s="12">
        <v>2687</v>
      </c>
      <c r="D114" s="12">
        <v>3002</v>
      </c>
      <c r="E114" s="28"/>
      <c r="F114" s="28"/>
      <c r="G114" s="28"/>
      <c r="H114" s="28"/>
      <c r="I114" s="28"/>
      <c r="J114" s="28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workbookViewId="0">
      <selection activeCell="H3" sqref="H3"/>
    </sheetView>
  </sheetViews>
  <sheetFormatPr defaultRowHeight="14.45"/>
  <cols>
    <col min="1" max="1" width="4.7109375" customWidth="1"/>
    <col min="2" max="2" width="44.85546875" customWidth="1"/>
    <col min="3" max="3" width="14.7109375" bestFit="1" customWidth="1"/>
    <col min="4" max="4" width="15.85546875" bestFit="1" customWidth="1"/>
    <col min="5" max="5" width="14.7109375" bestFit="1" customWidth="1"/>
  </cols>
  <sheetData>
    <row r="1" spans="1:11" ht="60" customHeight="1">
      <c r="A1" s="6"/>
      <c r="B1" s="20" t="s">
        <v>21</v>
      </c>
      <c r="C1" s="19"/>
      <c r="D1" s="19"/>
      <c r="E1" s="19"/>
      <c r="F1" s="19"/>
      <c r="G1" s="19"/>
      <c r="H1" s="19"/>
      <c r="I1" s="19"/>
      <c r="J1" s="19"/>
    </row>
    <row r="2" spans="1:11">
      <c r="C2" s="26" t="s">
        <v>24</v>
      </c>
      <c r="D2" s="26"/>
      <c r="E2" s="26"/>
    </row>
    <row r="3" spans="1:11" ht="1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 s="23"/>
      <c r="I3" s="23" t="s">
        <v>25</v>
      </c>
      <c r="J3" s="23"/>
      <c r="K3" s="23"/>
    </row>
    <row r="4" spans="1:11" ht="15">
      <c r="A4" s="18">
        <v>1</v>
      </c>
      <c r="B4" s="7" t="s">
        <v>125</v>
      </c>
      <c r="H4" s="23">
        <v>2022</v>
      </c>
      <c r="I4" s="23">
        <v>2021</v>
      </c>
      <c r="J4" s="23">
        <v>2020</v>
      </c>
      <c r="K4" s="23"/>
    </row>
    <row r="5" spans="1:11" ht="15">
      <c r="A5" s="18">
        <f>+A4+0.1</f>
        <v>1.1000000000000001</v>
      </c>
      <c r="B5" s="1" t="s">
        <v>126</v>
      </c>
      <c r="C5" s="23">
        <v>0.88</v>
      </c>
      <c r="D5" s="23">
        <v>1.07</v>
      </c>
      <c r="E5" s="23">
        <v>1.36</v>
      </c>
      <c r="F5" s="23"/>
      <c r="H5" s="23" t="s">
        <v>127</v>
      </c>
      <c r="I5" s="23"/>
      <c r="J5" s="23"/>
      <c r="K5" s="23"/>
    </row>
    <row r="6" spans="1:11" ht="15">
      <c r="A6" s="18">
        <f t="shared" ref="A6:A13" si="0">+A5+0.1</f>
        <v>1.2000000000000002</v>
      </c>
      <c r="B6" s="1" t="s">
        <v>128</v>
      </c>
      <c r="C6" s="23">
        <v>0.5</v>
      </c>
      <c r="D6" s="23">
        <v>0.71</v>
      </c>
      <c r="E6" s="23">
        <v>1.02</v>
      </c>
      <c r="F6" s="23"/>
      <c r="H6" s="23" t="s">
        <v>129</v>
      </c>
      <c r="I6" s="23"/>
      <c r="J6" s="23"/>
      <c r="K6" s="23"/>
    </row>
    <row r="7" spans="1:11" ht="15">
      <c r="A7" s="18">
        <f t="shared" si="0"/>
        <v>1.3000000000000003</v>
      </c>
      <c r="B7" s="1" t="s">
        <v>130</v>
      </c>
      <c r="C7" s="23">
        <v>0.15</v>
      </c>
      <c r="D7" s="23">
        <v>0.28000000000000003</v>
      </c>
      <c r="E7" s="23">
        <v>0.36</v>
      </c>
      <c r="F7" s="23"/>
      <c r="H7" s="23">
        <v>9.41</v>
      </c>
      <c r="I7" s="23">
        <v>9.1199999999999992</v>
      </c>
      <c r="J7" s="23">
        <v>4.37</v>
      </c>
      <c r="K7" s="23"/>
    </row>
    <row r="8" spans="1:11" ht="15">
      <c r="A8" s="18">
        <f t="shared" si="0"/>
        <v>1.4000000000000004</v>
      </c>
      <c r="B8" s="1" t="s">
        <v>131</v>
      </c>
      <c r="C8" s="23">
        <v>544</v>
      </c>
      <c r="D8" s="23">
        <v>740</v>
      </c>
      <c r="E8" s="23">
        <v>1011</v>
      </c>
      <c r="F8" s="23" t="s">
        <v>132</v>
      </c>
      <c r="H8" s="23" t="s">
        <v>133</v>
      </c>
      <c r="I8" s="23"/>
      <c r="J8" s="23"/>
      <c r="K8" s="23"/>
    </row>
    <row r="9" spans="1:11" ht="15">
      <c r="A9" s="18">
        <f t="shared" si="0"/>
        <v>1.5000000000000004</v>
      </c>
      <c r="B9" s="1" t="s">
        <v>134</v>
      </c>
      <c r="C9" s="23">
        <v>8</v>
      </c>
      <c r="D9" s="23">
        <v>11</v>
      </c>
      <c r="E9" s="23">
        <v>9</v>
      </c>
      <c r="F9" s="23" t="s">
        <v>132</v>
      </c>
      <c r="H9" s="24">
        <v>27231</v>
      </c>
      <c r="I9" s="24">
        <v>21199</v>
      </c>
      <c r="J9" s="24">
        <v>8060</v>
      </c>
      <c r="K9" s="23"/>
    </row>
    <row r="10" spans="1:11" ht="15">
      <c r="A10" s="18">
        <f t="shared" si="0"/>
        <v>1.6000000000000005</v>
      </c>
      <c r="B10" s="1" t="s">
        <v>135</v>
      </c>
      <c r="C10" s="23">
        <v>105</v>
      </c>
      <c r="D10" s="23">
        <v>94</v>
      </c>
      <c r="E10" s="23">
        <v>91</v>
      </c>
      <c r="F10" s="23" t="s">
        <v>132</v>
      </c>
      <c r="H10" s="23" t="s">
        <v>136</v>
      </c>
      <c r="I10" s="23"/>
      <c r="J10" s="23"/>
      <c r="K10" s="23"/>
    </row>
    <row r="11" spans="1:11" ht="15">
      <c r="A11" s="18">
        <f t="shared" si="0"/>
        <v>1.7000000000000006</v>
      </c>
      <c r="B11" s="1" t="s">
        <v>137</v>
      </c>
      <c r="C11" s="23">
        <v>46</v>
      </c>
      <c r="D11" s="23">
        <v>45</v>
      </c>
      <c r="E11" s="23">
        <v>35</v>
      </c>
      <c r="F11" s="23" t="s">
        <v>132</v>
      </c>
      <c r="H11" s="23">
        <v>97.05</v>
      </c>
      <c r="I11" s="23">
        <v>83.17</v>
      </c>
      <c r="J11" s="23">
        <v>45.52</v>
      </c>
      <c r="K11" s="23"/>
    </row>
    <row r="12" spans="1:11" ht="15">
      <c r="A12" s="18">
        <f t="shared" si="0"/>
        <v>1.8000000000000007</v>
      </c>
      <c r="B12" s="1" t="s">
        <v>138</v>
      </c>
      <c r="C12" s="24">
        <v>27143.360000000001</v>
      </c>
      <c r="D12" s="24">
        <v>21124.95</v>
      </c>
      <c r="E12" s="24">
        <v>8018.85</v>
      </c>
      <c r="F12" s="23"/>
      <c r="H12" s="23"/>
      <c r="I12" s="23"/>
      <c r="J12" s="23"/>
      <c r="K12" s="23"/>
    </row>
    <row r="13" spans="1:11" ht="15">
      <c r="A13" s="18">
        <f t="shared" si="0"/>
        <v>1.9000000000000008</v>
      </c>
      <c r="B13" s="1" t="s">
        <v>139</v>
      </c>
      <c r="C13" s="25">
        <v>-21.644500000000001</v>
      </c>
      <c r="D13" s="25">
        <v>3.9718</v>
      </c>
      <c r="E13" s="25">
        <v>2.9963000000000002</v>
      </c>
      <c r="F13" s="23"/>
      <c r="H13" s="23"/>
      <c r="I13" s="23"/>
      <c r="J13" s="23"/>
      <c r="K13" s="23"/>
    </row>
    <row r="14" spans="1:11" ht="15">
      <c r="A14" s="18"/>
      <c r="B14" s="3" t="s">
        <v>140</v>
      </c>
      <c r="C14" s="23"/>
      <c r="D14" s="23"/>
      <c r="E14" s="23"/>
      <c r="F14" s="23"/>
      <c r="H14" s="23">
        <v>-4611</v>
      </c>
      <c r="I14" s="23">
        <v>23838</v>
      </c>
      <c r="J14" s="23">
        <v>19160.5</v>
      </c>
      <c r="K14" s="23" t="s">
        <v>141</v>
      </c>
    </row>
    <row r="15" spans="1:11" ht="15">
      <c r="A15" s="18"/>
      <c r="C15" s="23"/>
      <c r="D15" s="23"/>
      <c r="E15" s="23"/>
      <c r="F15" s="23"/>
    </row>
    <row r="16" spans="1:11" ht="15">
      <c r="A16" s="18">
        <f>+A4+1</f>
        <v>2</v>
      </c>
      <c r="B16" s="17" t="s">
        <v>142</v>
      </c>
      <c r="C16" s="23"/>
      <c r="D16" s="23"/>
      <c r="E16" s="23"/>
      <c r="F16" s="23"/>
    </row>
    <row r="17" spans="1:6" ht="15">
      <c r="A17" s="18">
        <f>+A16+0.1</f>
        <v>2.1</v>
      </c>
      <c r="B17" s="1" t="s">
        <v>33</v>
      </c>
      <c r="C17" s="25">
        <v>0.43309999999999998</v>
      </c>
      <c r="D17" s="25">
        <v>0.4178</v>
      </c>
      <c r="E17" s="25">
        <v>0.38229999999999997</v>
      </c>
      <c r="F17" s="23"/>
    </row>
    <row r="18" spans="1:6" ht="15">
      <c r="A18" s="18">
        <f>+A17+0.1</f>
        <v>2.2000000000000002</v>
      </c>
      <c r="B18" s="1" t="s">
        <v>143</v>
      </c>
      <c r="C18" s="23"/>
      <c r="D18" s="23"/>
      <c r="E18" s="23"/>
      <c r="F18" s="23"/>
    </row>
    <row r="19" spans="1:6" ht="15">
      <c r="A19" s="18"/>
      <c r="B19" s="3" t="s">
        <v>43</v>
      </c>
      <c r="C19" s="25">
        <v>0.33100000000000002</v>
      </c>
      <c r="D19" s="25">
        <v>0.32869999999999999</v>
      </c>
      <c r="E19" s="25">
        <v>0.28170000000000001</v>
      </c>
      <c r="F19" s="23"/>
    </row>
    <row r="20" spans="1:6" ht="15">
      <c r="A20" s="18">
        <f>+A18+0.1</f>
        <v>2.3000000000000003</v>
      </c>
      <c r="B20" s="1" t="s">
        <v>144</v>
      </c>
      <c r="C20" s="23"/>
      <c r="D20" s="23"/>
      <c r="E20" s="23"/>
      <c r="F20" s="23"/>
    </row>
    <row r="21" spans="1:6" ht="15">
      <c r="A21" s="18"/>
      <c r="B21" s="3" t="s">
        <v>145</v>
      </c>
      <c r="C21" s="25">
        <v>0.13020000000000001</v>
      </c>
      <c r="D21" s="25">
        <v>0.12</v>
      </c>
      <c r="E21" s="25">
        <v>0.1409</v>
      </c>
      <c r="F21" s="23"/>
    </row>
    <row r="22" spans="1:6" ht="15">
      <c r="A22" s="18">
        <f>+A20+0.1</f>
        <v>2.4000000000000004</v>
      </c>
      <c r="B22" s="1" t="s">
        <v>146</v>
      </c>
      <c r="C22" s="25">
        <v>0.25309999999999999</v>
      </c>
      <c r="D22" s="25">
        <v>0.25879999999999997</v>
      </c>
      <c r="E22" s="25">
        <v>0.20910000000000001</v>
      </c>
      <c r="F22" s="23"/>
    </row>
    <row r="23" spans="1:6" ht="15">
      <c r="A23" s="18"/>
      <c r="C23" s="23"/>
      <c r="D23" s="23"/>
      <c r="E23" s="23"/>
      <c r="F23" s="23"/>
    </row>
    <row r="24" spans="1:6" ht="15">
      <c r="A24" s="18">
        <f>+A16+1</f>
        <v>3</v>
      </c>
      <c r="B24" s="7" t="s">
        <v>147</v>
      </c>
      <c r="C24" s="23"/>
      <c r="D24" s="23"/>
      <c r="E24" s="23"/>
      <c r="F24" s="23"/>
    </row>
    <row r="25" spans="1:6" ht="15">
      <c r="A25" s="18">
        <f>+A24+0.1</f>
        <v>3.1</v>
      </c>
      <c r="B25" s="1" t="s">
        <v>148</v>
      </c>
      <c r="C25" s="23">
        <v>5.96</v>
      </c>
      <c r="D25" s="23">
        <v>4.5599999999999996</v>
      </c>
      <c r="E25" s="23">
        <v>3.96</v>
      </c>
      <c r="F25" s="23"/>
    </row>
    <row r="26" spans="1:6" ht="15">
      <c r="A26" s="18">
        <f t="shared" ref="A26:A30" si="1">+A25+0.1</f>
        <v>3.2</v>
      </c>
      <c r="B26" s="1" t="s">
        <v>149</v>
      </c>
      <c r="C26" s="23">
        <v>0.86</v>
      </c>
      <c r="D26" s="23">
        <v>0.82</v>
      </c>
      <c r="E26" s="23">
        <v>0.8</v>
      </c>
      <c r="F26" s="23"/>
    </row>
    <row r="27" spans="1:6" ht="15">
      <c r="A27" s="18">
        <f t="shared" si="1"/>
        <v>3.3000000000000003</v>
      </c>
      <c r="B27" s="1" t="s">
        <v>150</v>
      </c>
      <c r="C27" s="23">
        <v>2.92</v>
      </c>
      <c r="D27" s="23">
        <v>2.57</v>
      </c>
      <c r="E27" s="23">
        <v>2.34</v>
      </c>
      <c r="F27" s="23"/>
    </row>
    <row r="28" spans="1:6" ht="15">
      <c r="A28" s="18">
        <f t="shared" si="1"/>
        <v>3.4000000000000004</v>
      </c>
      <c r="B28" s="1" t="s">
        <v>151</v>
      </c>
      <c r="C28" s="23">
        <v>17.920000000000002</v>
      </c>
      <c r="D28" s="23">
        <v>16.329999999999998</v>
      </c>
      <c r="E28" s="23">
        <v>12.88</v>
      </c>
      <c r="F28" s="23"/>
    </row>
    <row r="29" spans="1:6" ht="15">
      <c r="A29" s="18">
        <f t="shared" si="1"/>
        <v>3.5000000000000004</v>
      </c>
      <c r="B29" s="1" t="s">
        <v>152</v>
      </c>
      <c r="C29" s="23">
        <v>1</v>
      </c>
      <c r="D29" s="23">
        <v>0.85</v>
      </c>
      <c r="E29" s="23">
        <v>0.55000000000000004</v>
      </c>
      <c r="F29" s="23"/>
    </row>
    <row r="30" spans="1:6" ht="15">
      <c r="A30" s="18">
        <f t="shared" si="1"/>
        <v>3.6000000000000005</v>
      </c>
      <c r="B30" s="1" t="s">
        <v>153</v>
      </c>
      <c r="C30" s="23">
        <v>1.72</v>
      </c>
      <c r="D30" s="23">
        <v>1.62</v>
      </c>
      <c r="E30" s="23">
        <v>1.44</v>
      </c>
      <c r="F30" s="23"/>
    </row>
    <row r="31" spans="1:6" ht="15">
      <c r="A31" s="18"/>
      <c r="B31" s="3" t="s">
        <v>154</v>
      </c>
      <c r="C31" s="23"/>
      <c r="D31" s="23"/>
      <c r="E31" s="23"/>
      <c r="F31" s="23"/>
    </row>
    <row r="32" spans="1:6" ht="15">
      <c r="A32" s="18"/>
      <c r="C32" s="23"/>
      <c r="D32" s="23"/>
      <c r="E32" s="23"/>
      <c r="F32" s="23"/>
    </row>
    <row r="33" spans="1:6" ht="15">
      <c r="A33" s="18">
        <f>+A24+1</f>
        <v>4</v>
      </c>
      <c r="B33" s="17" t="s">
        <v>155</v>
      </c>
      <c r="C33" s="23"/>
      <c r="D33" s="23"/>
      <c r="E33" s="23"/>
      <c r="F33" s="23"/>
    </row>
    <row r="34" spans="1:6" ht="15">
      <c r="A34" s="18">
        <f>+A33+0.1</f>
        <v>4.0999999999999996</v>
      </c>
      <c r="B34" s="1" t="s">
        <v>156</v>
      </c>
      <c r="C34" s="23">
        <v>0.9</v>
      </c>
      <c r="D34" s="23">
        <v>0.85</v>
      </c>
      <c r="E34" s="23">
        <v>0.68</v>
      </c>
      <c r="F34" s="23"/>
    </row>
    <row r="35" spans="1:6" ht="15">
      <c r="A35" s="18">
        <f t="shared" ref="A35:A37" si="2">+A34+0.1</f>
        <v>4.1999999999999993</v>
      </c>
      <c r="B35" s="1" t="s">
        <v>157</v>
      </c>
      <c r="C35" s="23">
        <v>1.81</v>
      </c>
      <c r="D35" s="23">
        <v>1.69</v>
      </c>
      <c r="E35" s="23">
        <v>1.52</v>
      </c>
      <c r="F35" s="23"/>
    </row>
    <row r="36" spans="1:6" ht="15">
      <c r="A36" s="18">
        <f t="shared" si="2"/>
        <v>4.2999999999999989</v>
      </c>
      <c r="B36" s="1" t="s">
        <v>158</v>
      </c>
      <c r="C36" s="23">
        <v>45.2</v>
      </c>
      <c r="D36" s="23">
        <v>32.369999999999997</v>
      </c>
      <c r="E36" s="23">
        <v>41.75</v>
      </c>
      <c r="F36" s="23"/>
    </row>
    <row r="37" spans="1:6" ht="15">
      <c r="A37" s="18">
        <f t="shared" si="2"/>
        <v>4.3999999999999986</v>
      </c>
      <c r="B37" s="1" t="s">
        <v>159</v>
      </c>
      <c r="C37" s="25">
        <v>0.28289999999999998</v>
      </c>
      <c r="D37" s="25">
        <v>0.2697</v>
      </c>
      <c r="E37" s="25">
        <v>0.17730000000000001</v>
      </c>
      <c r="F37" s="23"/>
    </row>
    <row r="38" spans="1:6" ht="15">
      <c r="A38" s="18"/>
      <c r="C38" s="23"/>
      <c r="D38" s="23"/>
      <c r="E38" s="23"/>
      <c r="F38" s="23"/>
    </row>
    <row r="39" spans="1:6" ht="15">
      <c r="A39" s="18">
        <f>+A33+1</f>
        <v>5</v>
      </c>
      <c r="B39" s="17" t="s">
        <v>160</v>
      </c>
      <c r="C39" s="23"/>
      <c r="D39" s="23"/>
      <c r="E39" s="23"/>
      <c r="F39" s="23"/>
    </row>
    <row r="40" spans="1:6" ht="15">
      <c r="A40" s="18">
        <f>+A39+0.1</f>
        <v>5.0999999999999996</v>
      </c>
      <c r="B40" s="1" t="s">
        <v>161</v>
      </c>
      <c r="C40" s="23">
        <v>21.13</v>
      </c>
      <c r="D40" s="23">
        <v>31.32</v>
      </c>
      <c r="E40" s="23">
        <v>40.090000000000003</v>
      </c>
      <c r="F40" s="23"/>
    </row>
    <row r="41" spans="1:6" ht="15">
      <c r="A41" s="18">
        <f t="shared" ref="A41:A44" si="3">+A40+0.1</f>
        <v>5.1999999999999993</v>
      </c>
      <c r="B41" s="3" t="s">
        <v>162</v>
      </c>
      <c r="C41" s="23">
        <v>6.15</v>
      </c>
      <c r="D41" s="23">
        <v>5.67</v>
      </c>
      <c r="E41" s="23">
        <v>3.31</v>
      </c>
      <c r="F41" s="23"/>
    </row>
    <row r="42" spans="1:6" ht="15">
      <c r="A42" s="18">
        <f t="shared" si="3"/>
        <v>5.2999999999999989</v>
      </c>
      <c r="B42" s="1" t="s">
        <v>163</v>
      </c>
      <c r="C42" s="23">
        <v>42.39</v>
      </c>
      <c r="D42" s="23">
        <v>45.17</v>
      </c>
      <c r="E42" s="23">
        <v>30.84</v>
      </c>
      <c r="F42" s="23"/>
    </row>
    <row r="43" spans="1:6" ht="15">
      <c r="A43" s="18">
        <f t="shared" si="3"/>
        <v>5.3999999999999986</v>
      </c>
      <c r="B43" s="3" t="s">
        <v>164</v>
      </c>
      <c r="C43" s="23">
        <v>3.07</v>
      </c>
      <c r="D43" s="23">
        <v>3.93</v>
      </c>
      <c r="E43" s="23">
        <v>4.3</v>
      </c>
      <c r="F43" s="23"/>
    </row>
    <row r="44" spans="1:6" ht="15">
      <c r="A44" s="18">
        <f t="shared" si="3"/>
        <v>5.4999999999999982</v>
      </c>
      <c r="B44" s="1" t="s">
        <v>165</v>
      </c>
      <c r="C44" s="25">
        <v>0.1487</v>
      </c>
      <c r="D44" s="25">
        <v>0.15279999999999999</v>
      </c>
      <c r="E44" s="25">
        <v>0.24529999999999999</v>
      </c>
      <c r="F44" s="23"/>
    </row>
    <row r="45" spans="1:6" ht="15">
      <c r="A45" s="18"/>
      <c r="B45" s="3" t="s">
        <v>166</v>
      </c>
      <c r="C45" s="23" t="s">
        <v>167</v>
      </c>
      <c r="D45" s="23" t="s">
        <v>168</v>
      </c>
      <c r="E45" s="23" t="s">
        <v>169</v>
      </c>
      <c r="F45" s="23"/>
    </row>
    <row r="46" spans="1:6" ht="15">
      <c r="A46" s="18">
        <f>+A44+0.1</f>
        <v>5.5999999999999979</v>
      </c>
      <c r="B46" s="1" t="s">
        <v>170</v>
      </c>
      <c r="C46" s="25">
        <v>1.8E-3</v>
      </c>
      <c r="D46" s="25">
        <v>1.4E-3</v>
      </c>
      <c r="E46" s="25">
        <v>2.0999999999999999E-3</v>
      </c>
      <c r="F46" s="23"/>
    </row>
    <row r="47" spans="1:6" ht="15">
      <c r="A47" s="18">
        <f t="shared" ref="A47:A50" si="4">+A45+0.1</f>
        <v>0.1</v>
      </c>
      <c r="B47" s="1" t="s">
        <v>171</v>
      </c>
      <c r="C47" s="25">
        <v>1.9696</v>
      </c>
      <c r="D47" s="25">
        <v>1.5006999999999999</v>
      </c>
      <c r="E47" s="25">
        <v>0.87870000000000004</v>
      </c>
      <c r="F47" s="23"/>
    </row>
    <row r="48" spans="1:6" ht="15">
      <c r="A48" s="18">
        <f t="shared" si="4"/>
        <v>5.6999999999999975</v>
      </c>
      <c r="B48" s="1" t="s">
        <v>172</v>
      </c>
      <c r="C48" s="25">
        <v>2.3571</v>
      </c>
      <c r="D48" s="25">
        <v>1.7269000000000001</v>
      </c>
      <c r="E48" s="25">
        <v>1.0145</v>
      </c>
      <c r="F48" s="23"/>
    </row>
    <row r="49" spans="1:6" ht="15">
      <c r="A49" s="18">
        <f t="shared" si="4"/>
        <v>0.2</v>
      </c>
      <c r="B49" s="1" t="s">
        <v>159</v>
      </c>
      <c r="C49" s="25">
        <v>0.28289999999999998</v>
      </c>
      <c r="D49" s="25">
        <v>0.2697</v>
      </c>
      <c r="E49" s="25">
        <v>0.17730000000000001</v>
      </c>
      <c r="F49" s="23"/>
    </row>
    <row r="50" spans="1:6" ht="15">
      <c r="A50" s="18">
        <f t="shared" si="4"/>
        <v>5.7999999999999972</v>
      </c>
      <c r="B50" s="1" t="s">
        <v>173</v>
      </c>
      <c r="C50" s="23">
        <v>64.88</v>
      </c>
      <c r="D50" s="23">
        <v>77.48</v>
      </c>
      <c r="E50" s="23">
        <v>85.09</v>
      </c>
      <c r="F50" s="23"/>
    </row>
    <row r="51" spans="1:6" ht="15">
      <c r="A51" s="18"/>
      <c r="B51" s="3" t="s">
        <v>174</v>
      </c>
      <c r="C51" s="23" t="s">
        <v>175</v>
      </c>
      <c r="D51" s="23" t="s">
        <v>176</v>
      </c>
      <c r="E51" s="23" t="s">
        <v>177</v>
      </c>
      <c r="F51" s="23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348c18b44a40d55c</cp:lastModifiedBy>
  <cp:revision/>
  <dcterms:created xsi:type="dcterms:W3CDTF">2020-05-18T16:32:37Z</dcterms:created>
  <dcterms:modified xsi:type="dcterms:W3CDTF">2024-01-07T13:24:27Z</dcterms:modified>
  <cp:category/>
  <cp:contentStatus/>
</cp:coreProperties>
</file>