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RShah\Downloads\"/>
    </mc:Choice>
  </mc:AlternateContent>
  <xr:revisionPtr revIDLastSave="0" documentId="8_{5A5C9C88-59D3-4958-8C84-09B4D24C9685}" xr6:coauthVersionLast="47" xr6:coauthVersionMax="47" xr10:uidLastSave="{00000000-0000-0000-0000-000000000000}"/>
  <bookViews>
    <workbookView xWindow="38280" yWindow="-120" windowWidth="38640" windowHeight="21120" activeTab="1" xr2:uid="{00000000-000D-0000-FFFF-FFFF00000000}"/>
  </bookViews>
  <sheets>
    <sheet name="Instructions" sheetId="2" r:id="rId1"/>
    <sheet name="Schedules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8" l="1"/>
  <c r="D1" i="8" s="1"/>
  <c r="E1" i="8" s="1"/>
  <c r="F1" i="8" s="1"/>
  <c r="G1" i="8" s="1"/>
  <c r="H1" i="8" s="1"/>
  <c r="I1" i="8" s="1"/>
  <c r="J1" i="8" s="1"/>
  <c r="L1" i="8" s="1"/>
  <c r="M1" i="8" s="1"/>
  <c r="N1" i="8" s="1"/>
  <c r="O1" i="8" s="1"/>
  <c r="P1" i="8" s="1"/>
  <c r="Q1" i="8" s="1"/>
  <c r="R1" i="8" s="1"/>
  <c r="S1" i="8" s="1"/>
  <c r="T1" i="8" s="1"/>
</calcChain>
</file>

<file path=xl/sharedStrings.xml><?xml version="1.0" encoding="utf-8"?>
<sst xmlns="http://schemas.openxmlformats.org/spreadsheetml/2006/main" count="48" uniqueCount="45">
  <si>
    <t>Notes</t>
  </si>
  <si>
    <t>Instructions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</si>
  <si>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</si>
  <si>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</si>
  <si>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</si>
  <si>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</si>
  <si>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</si>
  <si>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</si>
  <si>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</si>
  <si>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</si>
  <si>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</si>
  <si>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</si>
  <si>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</si>
  <si>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</si>
  <si>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Growth %</t>
  </si>
  <si>
    <t>Beta</t>
  </si>
  <si>
    <t>Cost of Equity</t>
  </si>
  <si>
    <t>Cost of Debt</t>
  </si>
  <si>
    <t>Debt Ratio</t>
  </si>
  <si>
    <t>WACC</t>
  </si>
  <si>
    <t xml:space="preserve">Value of the firm </t>
  </si>
  <si>
    <t xml:space="preserve">Value of Equity per Share </t>
  </si>
  <si>
    <t xml:space="preserve">Book Value of Debt </t>
  </si>
  <si>
    <t xml:space="preserve">Value of Equity </t>
  </si>
  <si>
    <t xml:space="preserve">Present Value of FCFF in high growth phase </t>
  </si>
  <si>
    <t xml:space="preserve">Present Value of Terminal Value of Firm </t>
  </si>
  <si>
    <t>Calculate from Income statement sheet</t>
  </si>
  <si>
    <t>Source from a financial website</t>
  </si>
  <si>
    <t>Present Values</t>
  </si>
  <si>
    <t>Calculate using below figures</t>
  </si>
  <si>
    <t>Submission time is 3 days from the day the task was given to you</t>
  </si>
  <si>
    <t>Follow the instructions on the Schedules sheet and complete the schedule</t>
  </si>
  <si>
    <t>CAPM</t>
  </si>
  <si>
    <t>https://www.treasury.gov/resource-center/data-chart-center/interest-rates/Pages/TextView.aspx?data=longtermrate</t>
  </si>
  <si>
    <t>Rf</t>
  </si>
  <si>
    <t>S&amp;P 500 index 1 year return (Source from a financial website)</t>
  </si>
  <si>
    <t>Calculate</t>
  </si>
  <si>
    <t>Rm</t>
  </si>
  <si>
    <t>Feel free to reach out, if you have any questions or issues related to the task.</t>
  </si>
  <si>
    <t>Calculate for periods from 2022 onwards</t>
  </si>
  <si>
    <t>NIKE, INC.
(Dollars and Shares in Millions Except Per Share Amounts)</t>
  </si>
  <si>
    <t>Copy this sheet to your finalized model from the previous task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</si>
  <si>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</si>
  <si>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</si>
  <si>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Extend the FCFF to 2027, forecast FCFF based on historical growth trend for 2024-terminal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</si>
</sst>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  <numFmt numFmtId="167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Geneva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0" fontId="6" fillId="0" borderId="0" xfId="0" applyFont="1"/>
    <xf numFmtId="10" fontId="6" fillId="0" borderId="0" xfId="1" applyNumberFormat="1" applyFont="1" applyBorder="1" applyAlignment="1">
      <alignment horizontal="right"/>
    </xf>
    <xf numFmtId="10" fontId="6" fillId="0" borderId="0" xfId="2" applyNumberFormat="1" applyFont="1" applyBorder="1"/>
    <xf numFmtId="10" fontId="5" fillId="0" borderId="0" xfId="2" applyNumberFormat="1" applyFont="1" applyBorder="1" applyAlignment="1">
      <alignment horizontal="left"/>
    </xf>
    <xf numFmtId="165" fontId="0" fillId="0" borderId="0" xfId="1" applyFont="1"/>
    <xf numFmtId="0" fontId="8" fillId="0" borderId="0" xfId="0" applyFont="1" applyAlignment="1">
      <alignment horizontal="left" wrapText="1"/>
    </xf>
    <xf numFmtId="0" fontId="3" fillId="5" borderId="0" xfId="0" applyFont="1" applyFill="1" applyAlignment="1">
      <alignment horizontal="right" wrapText="1"/>
    </xf>
    <xf numFmtId="0" fontId="0" fillId="6" borderId="0" xfId="0" applyFill="1"/>
    <xf numFmtId="165" fontId="0" fillId="0" borderId="0" xfId="0" applyNumberFormat="1"/>
    <xf numFmtId="0" fontId="6" fillId="4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7" fontId="0" fillId="0" borderId="0" xfId="2" applyNumberFormat="1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9" fillId="0" borderId="0" xfId="7" applyAlignment="1">
      <alignment horizontal="left" indent="1"/>
    </xf>
    <xf numFmtId="0" fontId="9" fillId="0" borderId="0" xfId="7" applyAlignment="1">
      <alignment horizontal="left" wrapText="1"/>
    </xf>
    <xf numFmtId="165" fontId="0" fillId="0" borderId="0" xfId="1" applyFont="1" applyFill="1"/>
  </cellXfs>
  <cellStyles count="8">
    <cellStyle name="Comma" xfId="1" builtinId="3"/>
    <cellStyle name="Comma 2" xfId="4" xr:uid="{00000000-0005-0000-0000-000001000000}"/>
    <cellStyle name="Currency 2" xfId="5" xr:uid="{00000000-0005-0000-0000-000002000000}"/>
    <cellStyle name="Hyperlink" xfId="7" builtinId="8"/>
    <cellStyle name="Normal" xfId="0" builtinId="0"/>
    <cellStyle name="Normal 2" xfId="3" xr:uid="{00000000-0005-0000-0000-000005000000}"/>
    <cellStyle name="Percent" xfId="2" builtinId="5"/>
    <cellStyle name="Percent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/>
  </sheetViews>
  <sheetFormatPr defaultColWidth="9.140625" defaultRowHeight="15"/>
  <cols>
    <col min="1" max="1" width="176.140625" style="4" customWidth="1"/>
  </cols>
  <sheetData>
    <row r="1" spans="1:1" ht="23.25">
      <c r="A1" s="3" t="s">
        <v>0</v>
      </c>
    </row>
    <row r="2" spans="1:1">
      <c r="A2" s="15" t="s">
        <v>38</v>
      </c>
    </row>
    <row r="3" spans="1:1">
      <c r="A3" s="5"/>
    </row>
    <row r="4" spans="1:1" ht="23.25">
      <c r="A4" s="3" t="s">
        <v>1</v>
      </c>
    </row>
    <row r="5" spans="1:1">
      <c r="A5" s="6" t="s">
        <v>31</v>
      </c>
    </row>
    <row r="6" spans="1:1">
      <c r="A6" s="6" t="s">
        <v>42</v>
      </c>
    </row>
    <row r="7" spans="1:1">
      <c r="A7" s="30" t="s">
        <v>43</v>
      </c>
    </row>
    <row r="8" spans="1:1">
      <c r="A8" s="6" t="s">
        <v>41</v>
      </c>
    </row>
    <row r="9" spans="1:1">
      <c r="A9" s="4" t="s">
        <v>30</v>
      </c>
    </row>
    <row r="10" spans="1:1">
      <c r="A10" s="5"/>
    </row>
    <row r="11" spans="1:1">
      <c r="A11" s="5"/>
    </row>
    <row r="12" spans="1:1">
      <c r="A12" s="5"/>
    </row>
  </sheetData>
  <hyperlinks>
    <hyperlink ref="A7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4"/>
  <sheetViews>
    <sheetView tabSelected="1" workbookViewId="0">
      <pane ySplit="1" topLeftCell="A2" activePane="bottomLeft" state="frozen"/>
      <selection pane="bottomLeft" activeCell="C24" sqref="C24"/>
    </sheetView>
  </sheetViews>
  <sheetFormatPr defaultColWidth="8.85546875" defaultRowHeight="15"/>
  <cols>
    <col min="1" max="1" width="42.7109375" customWidth="1"/>
    <col min="2" max="8" width="10.5703125" customWidth="1"/>
    <col min="9" max="10" width="12.140625" customWidth="1"/>
    <col min="11" max="11" width="42.7109375" customWidth="1"/>
    <col min="12" max="12" width="11.5703125" bestFit="1" customWidth="1"/>
    <col min="13" max="16" width="10.5703125" bestFit="1" customWidth="1"/>
  </cols>
  <sheetData>
    <row r="1" spans="1:22" ht="60" customHeight="1">
      <c r="A1" s="27" t="s">
        <v>40</v>
      </c>
      <c r="B1" s="7">
        <v>2015</v>
      </c>
      <c r="C1" s="7">
        <f t="shared" ref="C1:U1" si="0">+B1+1</f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 t="shared" si="0"/>
        <v>2021</v>
      </c>
      <c r="I1" s="7">
        <f t="shared" si="0"/>
        <v>2022</v>
      </c>
      <c r="J1" s="7">
        <f>+I1+1</f>
        <v>2023</v>
      </c>
      <c r="K1" s="28" t="s">
        <v>1</v>
      </c>
      <c r="L1" s="9">
        <f>+J1+1</f>
        <v>2024</v>
      </c>
      <c r="M1" s="9">
        <f>+L1+1</f>
        <v>2025</v>
      </c>
      <c r="N1" s="9">
        <f>+M1+1</f>
        <v>2026</v>
      </c>
      <c r="O1" s="9">
        <f>+N1+1</f>
        <v>2027</v>
      </c>
      <c r="P1" s="9">
        <f>+O1+1</f>
        <v>2028</v>
      </c>
      <c r="Q1" s="9">
        <f>+P1+1</f>
        <v>2029</v>
      </c>
      <c r="R1" s="9">
        <f>+Q1+1</f>
        <v>2030</v>
      </c>
      <c r="S1" s="9">
        <f>+R1+1</f>
        <v>2031</v>
      </c>
      <c r="T1" s="9">
        <f>+S1+1</f>
        <v>2032</v>
      </c>
      <c r="U1" s="16" t="s">
        <v>2</v>
      </c>
    </row>
    <row r="2" spans="1:22">
      <c r="A2" s="8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7"/>
      <c r="R2" s="17"/>
      <c r="S2" s="17"/>
      <c r="T2" s="17"/>
      <c r="U2" s="17"/>
      <c r="V2" s="17"/>
    </row>
    <row r="3" spans="1:22">
      <c r="A3" t="s">
        <v>4</v>
      </c>
      <c r="B3" s="18">
        <v>55.126607142857139</v>
      </c>
      <c r="C3" s="18">
        <v>56.24726190476192</v>
      </c>
      <c r="D3" s="18">
        <v>55.706015936254971</v>
      </c>
      <c r="E3" s="18">
        <v>72.938804780876524</v>
      </c>
      <c r="F3" s="18">
        <v>86.733373015873099</v>
      </c>
      <c r="G3" s="18">
        <v>106.45557312252973</v>
      </c>
      <c r="H3" s="18">
        <v>150.59273809523802</v>
      </c>
      <c r="I3" s="18">
        <v>116.64737051792827</v>
      </c>
      <c r="J3" s="18">
        <v>112.49139999999996</v>
      </c>
      <c r="L3" s="18"/>
      <c r="M3" s="14"/>
      <c r="N3" s="14"/>
      <c r="O3" s="14"/>
      <c r="P3" s="14"/>
    </row>
    <row r="4" spans="1:22">
      <c r="A4" t="s">
        <v>5</v>
      </c>
      <c r="B4" s="2">
        <v>83.30053391685</v>
      </c>
      <c r="C4" s="2">
        <v>89.979336084180005</v>
      </c>
      <c r="D4" s="2">
        <v>85.011743118699997</v>
      </c>
      <c r="E4" s="2">
        <v>114.4593243456</v>
      </c>
      <c r="F4" s="2">
        <v>120.68576344973999</v>
      </c>
      <c r="G4" s="2">
        <v>153.58932407771999</v>
      </c>
      <c r="H4" s="2">
        <v>212.49030691804001</v>
      </c>
      <c r="I4" s="2">
        <v>182.99326369065</v>
      </c>
      <c r="J4" s="2">
        <v>160.42044277215999</v>
      </c>
    </row>
    <row r="5" spans="1:22">
      <c r="A5" t="s">
        <v>6</v>
      </c>
      <c r="B5" s="14">
        <v>29.012264651999999</v>
      </c>
      <c r="C5" s="14">
        <v>25.590286628000001</v>
      </c>
      <c r="D5" s="14">
        <v>22.121843389999999</v>
      </c>
      <c r="E5" s="14">
        <v>30.353889145</v>
      </c>
      <c r="F5" s="14">
        <v>30.646135266000002</v>
      </c>
      <c r="G5" s="14">
        <v>36.420330065999998</v>
      </c>
      <c r="H5" s="14">
        <v>64.417148952999995</v>
      </c>
      <c r="I5" s="14">
        <v>31.405408548</v>
      </c>
      <c r="J5" s="14">
        <v>30.366060172000001</v>
      </c>
    </row>
    <row r="6" spans="1:22">
      <c r="A6" t="s">
        <v>7</v>
      </c>
      <c r="B6" s="14">
        <v>6.3379341849999999</v>
      </c>
      <c r="C6" s="14">
        <v>7.5646910570000001</v>
      </c>
      <c r="D6" s="14">
        <v>6.88095268</v>
      </c>
      <c r="E6" s="14">
        <v>11.883479861</v>
      </c>
      <c r="F6" s="14">
        <v>13.541035599000001</v>
      </c>
      <c r="G6" s="14">
        <v>16.947694858999999</v>
      </c>
      <c r="H6" s="14">
        <v>18.059704969999999</v>
      </c>
      <c r="I6" s="14">
        <v>12.648227429</v>
      </c>
      <c r="J6" s="14">
        <v>11.155488266000001</v>
      </c>
    </row>
    <row r="7" spans="1:22">
      <c r="A7" t="s">
        <v>8</v>
      </c>
      <c r="B7" s="14">
        <v>17.536954509000001</v>
      </c>
      <c r="C7" s="14">
        <v>17.471715745000001</v>
      </c>
      <c r="D7" s="14">
        <v>16.003716701999998</v>
      </c>
      <c r="E7" s="14">
        <v>22.412242872</v>
      </c>
      <c r="F7" s="14">
        <v>21.784433836000002</v>
      </c>
      <c r="G7" s="14">
        <v>26.049749674000001</v>
      </c>
      <c r="H7" s="14">
        <v>40.520653492999998</v>
      </c>
      <c r="I7" s="14">
        <v>23.049913552</v>
      </c>
      <c r="J7" s="14">
        <v>22.559477257000001</v>
      </c>
    </row>
    <row r="8" spans="1:22">
      <c r="A8" t="s">
        <v>9</v>
      </c>
      <c r="B8" s="14">
        <v>22.029645640976675</v>
      </c>
      <c r="C8" s="14">
        <v>39.216433295202137</v>
      </c>
      <c r="D8" s="14">
        <v>30.076957348628348</v>
      </c>
      <c r="E8" s="14">
        <v>28.504476349728254</v>
      </c>
      <c r="F8" s="14">
        <v>24.473458386979484</v>
      </c>
      <c r="G8" s="14">
        <v>73.929558124257767</v>
      </c>
      <c r="H8" s="14">
        <v>31.264442052810249</v>
      </c>
      <c r="I8" s="14">
        <v>34.767201718080571</v>
      </c>
      <c r="J8" s="14">
        <v>28.298360610554777</v>
      </c>
    </row>
    <row r="9" spans="1:22">
      <c r="A9" t="s">
        <v>10</v>
      </c>
      <c r="B9" s="14">
        <v>9.9157944440072399</v>
      </c>
      <c r="C9" s="14">
        <v>16.625876978299885</v>
      </c>
      <c r="D9" s="14">
        <v>30.64399129523656</v>
      </c>
      <c r="E9" s="14">
        <v>38.830004076640847</v>
      </c>
      <c r="F9" s="14">
        <v>38.484513274336287</v>
      </c>
      <c r="G9" s="14">
        <v>161.57666045934204</v>
      </c>
      <c r="H9" s="14">
        <v>100.36030390851414</v>
      </c>
      <c r="I9" s="14">
        <v>82.632026699823314</v>
      </c>
      <c r="J9" s="14">
        <v>86.718080548414733</v>
      </c>
    </row>
    <row r="10" spans="1:22">
      <c r="A10" t="s">
        <v>11</v>
      </c>
      <c r="B10" s="14">
        <v>9.0212644089639866</v>
      </c>
      <c r="C10" s="14">
        <v>14.255735870173474</v>
      </c>
      <c r="D10" s="14">
        <v>23.456104633228453</v>
      </c>
      <c r="E10" s="14">
        <v>27.969461165761267</v>
      </c>
      <c r="F10" s="14">
        <v>27.789759565460496</v>
      </c>
      <c r="G10" s="14">
        <v>61.770289511153308</v>
      </c>
      <c r="H10" s="14">
        <v>50.089913995308834</v>
      </c>
      <c r="I10" s="14">
        <v>45.245091013329514</v>
      </c>
      <c r="J10" s="14">
        <v>46.443322625057363</v>
      </c>
    </row>
    <row r="11" spans="1:22">
      <c r="A11" t="s">
        <v>12</v>
      </c>
      <c r="B11" s="14">
        <v>24.587993609000002</v>
      </c>
      <c r="C11" s="14">
        <v>27.818622243</v>
      </c>
      <c r="D11" s="14">
        <v>30.122171039000001</v>
      </c>
      <c r="E11" s="14">
        <v>34.380701399000003</v>
      </c>
      <c r="F11" s="14">
        <v>35.699176381000001</v>
      </c>
      <c r="G11" s="14">
        <v>42.743475492999998</v>
      </c>
      <c r="H11" s="14">
        <v>29.704591986000001</v>
      </c>
      <c r="I11" s="14">
        <v>55.009124964000002</v>
      </c>
      <c r="J11" s="14">
        <v>43.111808328599999</v>
      </c>
    </row>
    <row r="15" spans="1:22">
      <c r="A15" t="s">
        <v>13</v>
      </c>
      <c r="B15" s="2">
        <v>3514</v>
      </c>
      <c r="C15" s="2">
        <v>1711</v>
      </c>
      <c r="D15" s="2">
        <v>2488</v>
      </c>
      <c r="E15" s="2">
        <v>3636</v>
      </c>
      <c r="F15" s="2">
        <v>4624</v>
      </c>
      <c r="G15" s="2">
        <v>1278</v>
      </c>
      <c r="H15" s="2">
        <v>5783</v>
      </c>
      <c r="I15" s="2">
        <v>4270</v>
      </c>
      <c r="J15" s="2">
        <v>6536.0382105095541</v>
      </c>
      <c r="L15" t="s">
        <v>44</v>
      </c>
      <c r="M15" s="2"/>
      <c r="N15" s="2"/>
      <c r="O15" s="2"/>
      <c r="P15" s="2"/>
    </row>
    <row r="16" spans="1:22" s="10" customFormat="1" ht="12">
      <c r="A16" s="13" t="s">
        <v>14</v>
      </c>
      <c r="B16" s="11"/>
      <c r="C16" s="12"/>
      <c r="D16" s="12"/>
      <c r="E16" s="12"/>
      <c r="F16" s="12"/>
      <c r="G16" s="12"/>
      <c r="H16" s="12"/>
      <c r="I16" s="12"/>
      <c r="J16" s="12"/>
      <c r="L16" s="13"/>
      <c r="M16" s="12"/>
      <c r="N16" s="12"/>
      <c r="O16" s="12"/>
      <c r="P16" s="12"/>
      <c r="Q16" s="19"/>
      <c r="R16" s="19"/>
      <c r="S16" s="19"/>
      <c r="T16" s="19"/>
      <c r="U16" s="19"/>
      <c r="V16" s="19"/>
    </row>
    <row r="17" spans="1:22">
      <c r="A17" t="s">
        <v>19</v>
      </c>
      <c r="B17" s="14">
        <v>8.3853507562612943</v>
      </c>
      <c r="C17" s="14">
        <v>8.7859479761579848</v>
      </c>
      <c r="D17" s="14">
        <v>9.4609968679328595</v>
      </c>
      <c r="E17" s="14">
        <v>8.8130937694317115</v>
      </c>
      <c r="F17" s="14">
        <v>8.0336352481783013</v>
      </c>
      <c r="G17" s="14">
        <v>8.7590443639440387</v>
      </c>
      <c r="H17" s="14">
        <v>10.336950736433932</v>
      </c>
      <c r="I17" s="14">
        <v>9.7616232986938769</v>
      </c>
      <c r="J17" s="14">
        <v>9.9572999425212938</v>
      </c>
      <c r="L17" t="s">
        <v>29</v>
      </c>
      <c r="M17" s="2"/>
      <c r="N17" s="2"/>
      <c r="O17" s="2"/>
      <c r="P17" s="2"/>
    </row>
    <row r="18" spans="1:22">
      <c r="A18" s="1" t="s">
        <v>15</v>
      </c>
      <c r="B18" s="14">
        <v>0.96861052752799925</v>
      </c>
      <c r="C18" s="14">
        <v>1.1603282727513466</v>
      </c>
      <c r="D18" s="14">
        <v>0.80633215770563293</v>
      </c>
      <c r="E18" s="14">
        <v>0.59394724915676067</v>
      </c>
      <c r="F18" s="14">
        <v>1.3699111800025139</v>
      </c>
      <c r="G18" s="14">
        <v>1.0990830594842029</v>
      </c>
      <c r="H18" s="14">
        <v>1.5835384407196733</v>
      </c>
      <c r="I18" s="14">
        <v>1.1601597413900382</v>
      </c>
      <c r="J18" s="14">
        <v>1.1186983147071641</v>
      </c>
      <c r="L18" s="1" t="s">
        <v>27</v>
      </c>
    </row>
    <row r="19" spans="1:22">
      <c r="A19" s="1" t="s">
        <v>16</v>
      </c>
      <c r="B19" s="31">
        <v>0.79392983574662845</v>
      </c>
      <c r="C19" s="31">
        <v>13.471273372412902</v>
      </c>
      <c r="D19" s="31">
        <v>18.058984112943733</v>
      </c>
      <c r="E19" s="31">
        <v>-1.519954194209824</v>
      </c>
      <c r="F19" s="31">
        <v>42.4072099952283</v>
      </c>
      <c r="G19" s="31">
        <v>20.117828458929186</v>
      </c>
      <c r="H19" s="31">
        <v>44.531536538655658</v>
      </c>
      <c r="I19" s="31">
        <v>-21.649980421780768</v>
      </c>
      <c r="J19" s="31">
        <v>28.917675207395249</v>
      </c>
      <c r="L19" s="1" t="s">
        <v>32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2">
      <c r="A20" s="1" t="s">
        <v>34</v>
      </c>
      <c r="B20" s="18">
        <v>2.27</v>
      </c>
      <c r="C20" s="18">
        <v>2.4449999999999998</v>
      </c>
      <c r="D20" s="18">
        <v>2.4060000000000001</v>
      </c>
      <c r="E20" s="18">
        <v>2.6850000000000001</v>
      </c>
      <c r="F20" s="18">
        <v>1.919</v>
      </c>
      <c r="G20" s="18">
        <v>0.91600000000000004</v>
      </c>
      <c r="H20" s="18">
        <v>1.512</v>
      </c>
      <c r="I20" s="18">
        <v>3.8769999999999998</v>
      </c>
      <c r="J20" s="18">
        <v>3.88</v>
      </c>
      <c r="L20" s="29" t="s">
        <v>33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1:22">
      <c r="A21" s="1" t="s">
        <v>37</v>
      </c>
      <c r="B21" s="14">
        <v>0.74609527017999167</v>
      </c>
      <c r="C21" s="14">
        <v>11.947718869607158</v>
      </c>
      <c r="D21" s="14">
        <v>21.818575777063522</v>
      </c>
      <c r="E21" s="14">
        <v>-4.3946761836672952</v>
      </c>
      <c r="F21" s="14">
        <v>31.474354088835167</v>
      </c>
      <c r="G21" s="14">
        <v>18.386771015195666</v>
      </c>
      <c r="H21" s="14">
        <v>28.678714386235232</v>
      </c>
      <c r="I21" s="14">
        <v>-18.125987615477655</v>
      </c>
      <c r="J21" s="14">
        <v>26.261078864813729</v>
      </c>
      <c r="L21" s="1" t="s">
        <v>35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2">
      <c r="A22" s="1" t="s">
        <v>17</v>
      </c>
      <c r="B22" s="2">
        <v>21.783999999999999</v>
      </c>
      <c r="C22" s="2">
        <v>15.446999999999999</v>
      </c>
      <c r="D22" s="2">
        <v>51.211999999999996</v>
      </c>
      <c r="E22" s="2">
        <v>24.137999999999998</v>
      </c>
      <c r="F22" s="2">
        <v>41.110999999999997</v>
      </c>
      <c r="G22" s="2">
        <v>78.230999999999995</v>
      </c>
      <c r="H22" s="2">
        <v>225.32</v>
      </c>
      <c r="I22" s="2">
        <v>186.345</v>
      </c>
      <c r="J22" s="2">
        <v>252.3</v>
      </c>
      <c r="L22" t="s">
        <v>26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1:22">
      <c r="A23" s="1" t="s">
        <v>18</v>
      </c>
      <c r="B23" s="26">
        <v>0.3473213827109764</v>
      </c>
      <c r="C23" s="26">
        <v>0.36172871648008331</v>
      </c>
      <c r="D23" s="26">
        <v>0.41506765357597475</v>
      </c>
      <c r="E23" s="26">
        <v>0.51562422866169721</v>
      </c>
      <c r="F23" s="26">
        <v>0.57166548211324331</v>
      </c>
      <c r="G23" s="26">
        <v>0.72313879150340277</v>
      </c>
      <c r="H23" s="26">
        <v>0.63422530369012142</v>
      </c>
      <c r="I23" s="26">
        <v>0.58658658658658658</v>
      </c>
      <c r="J23" s="26">
        <v>0.58658663807857736</v>
      </c>
      <c r="L23" t="s">
        <v>26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>
      <c r="A24" t="s">
        <v>28</v>
      </c>
      <c r="L24" t="s">
        <v>39</v>
      </c>
      <c r="M24" s="2"/>
      <c r="N24" s="2"/>
      <c r="O24" s="2"/>
      <c r="P24" s="2"/>
    </row>
    <row r="25" spans="1:22" ht="15.75" thickBot="1">
      <c r="L25" s="2"/>
      <c r="M25" s="2"/>
      <c r="N25" s="2"/>
      <c r="O25" s="2"/>
      <c r="P25" s="2"/>
    </row>
    <row r="26" spans="1:22">
      <c r="A26" s="20" t="s">
        <v>24</v>
      </c>
      <c r="B26" s="21" t="s">
        <v>36</v>
      </c>
      <c r="L26" s="2"/>
      <c r="M26" s="2"/>
      <c r="N26" s="2"/>
      <c r="O26" s="2"/>
      <c r="P26" s="2"/>
    </row>
    <row r="27" spans="1:22">
      <c r="A27" s="22" t="s">
        <v>25</v>
      </c>
      <c r="B27" s="23" t="s">
        <v>36</v>
      </c>
      <c r="L27" s="2"/>
      <c r="M27" s="2"/>
      <c r="N27" s="2"/>
      <c r="O27" s="2"/>
      <c r="P27" s="2"/>
    </row>
    <row r="28" spans="1:22">
      <c r="A28" s="22" t="s">
        <v>20</v>
      </c>
      <c r="B28" s="23"/>
    </row>
    <row r="29" spans="1:22">
      <c r="A29" s="22" t="s">
        <v>22</v>
      </c>
      <c r="B29" s="23">
        <v>11317.764063179558</v>
      </c>
    </row>
    <row r="30" spans="1:22">
      <c r="A30" s="22" t="s">
        <v>23</v>
      </c>
      <c r="B30" s="23">
        <v>19387.98997727099</v>
      </c>
    </row>
    <row r="31" spans="1:22" ht="15.75" thickBot="1">
      <c r="A31" s="24" t="s">
        <v>21</v>
      </c>
      <c r="B31" s="25">
        <v>12.036249054675311</v>
      </c>
    </row>
    <row r="34" spans="2:2">
      <c r="B34">
        <v>100</v>
      </c>
    </row>
  </sheetData>
  <hyperlinks>
    <hyperlink ref="L20" r:id="rId1" xr:uid="{00000000-0004-0000-0100-000000000000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Schedules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Rupen Shah</dc:creator>
  <cp:lastModifiedBy>Rupen Shah</cp:lastModifiedBy>
  <dcterms:created xsi:type="dcterms:W3CDTF">2020-05-20T17:26:08Z</dcterms:created>
  <dcterms:modified xsi:type="dcterms:W3CDTF">2024-08-28T17:00:06Z</dcterms:modified>
</cp:coreProperties>
</file>