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cuments\Quill Capital Investment Program\"/>
    </mc:Choice>
  </mc:AlternateContent>
  <bookViews>
    <workbookView xWindow="0" yWindow="0" windowWidth="23040" windowHeight="9250" activeTab="1"/>
  </bookViews>
  <sheets>
    <sheet name="Instructions" sheetId="1" r:id="rId1"/>
    <sheet name="Financial Statements" sheetId="2" r:id="rId2"/>
    <sheet name="List of Ratios" sheetId="3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3" l="1"/>
  <c r="F20" i="3"/>
  <c r="F18" i="3"/>
  <c r="D73" i="3" l="1"/>
  <c r="C73" i="3"/>
  <c r="D72" i="3"/>
  <c r="C72" i="3"/>
  <c r="D70" i="3"/>
  <c r="C70" i="3"/>
  <c r="D69" i="3"/>
  <c r="C69" i="3"/>
  <c r="D68" i="3"/>
  <c r="C68" i="3"/>
  <c r="D67" i="3"/>
  <c r="C67" i="3"/>
  <c r="D66" i="3"/>
  <c r="C66" i="3"/>
  <c r="D65" i="3"/>
  <c r="C65" i="3"/>
  <c r="D64" i="3"/>
  <c r="C64" i="3"/>
  <c r="D63" i="3"/>
  <c r="C63" i="3"/>
  <c r="D60" i="3"/>
  <c r="C60" i="3"/>
  <c r="D59" i="3"/>
  <c r="C59" i="3"/>
  <c r="D58" i="3"/>
  <c r="C58" i="3"/>
  <c r="K53" i="3"/>
  <c r="J53" i="3"/>
  <c r="K52" i="3"/>
  <c r="J52" i="3"/>
  <c r="K51" i="3"/>
  <c r="J51" i="3"/>
  <c r="I53" i="3"/>
  <c r="I52" i="3"/>
  <c r="I51" i="3"/>
  <c r="E52" i="3"/>
  <c r="D52" i="3"/>
  <c r="C52" i="3"/>
  <c r="E51" i="3"/>
  <c r="D51" i="3"/>
  <c r="C51" i="3"/>
  <c r="E50" i="3"/>
  <c r="D50" i="3"/>
  <c r="C50" i="3"/>
  <c r="E46" i="3"/>
  <c r="E45" i="3" s="1"/>
  <c r="D46" i="3"/>
  <c r="D45" i="3" s="1"/>
  <c r="C46" i="3"/>
  <c r="C45" i="3" s="1"/>
  <c r="E44" i="3"/>
  <c r="E42" i="3" s="1"/>
  <c r="D44" i="3"/>
  <c r="D42" i="3" s="1"/>
  <c r="C44" i="3"/>
  <c r="E39" i="3"/>
  <c r="D39" i="3"/>
  <c r="C39" i="3"/>
  <c r="E37" i="3"/>
  <c r="D37" i="3"/>
  <c r="C37" i="3"/>
  <c r="E36" i="3"/>
  <c r="D36" i="3"/>
  <c r="C36" i="3"/>
  <c r="E33" i="3"/>
  <c r="K28" i="3" s="1"/>
  <c r="D33" i="3"/>
  <c r="D71" i="3" s="1"/>
  <c r="C33" i="3"/>
  <c r="I28" i="3" s="1"/>
  <c r="K29" i="3"/>
  <c r="J29" i="3"/>
  <c r="K27" i="3"/>
  <c r="J27" i="3"/>
  <c r="K26" i="3"/>
  <c r="J26" i="3"/>
  <c r="I29" i="3"/>
  <c r="I27" i="3"/>
  <c r="I26" i="3"/>
  <c r="E30" i="3"/>
  <c r="D30" i="3"/>
  <c r="C30" i="3"/>
  <c r="E29" i="3"/>
  <c r="D29" i="3"/>
  <c r="C29" i="3"/>
  <c r="E28" i="3"/>
  <c r="D28" i="3"/>
  <c r="C28" i="3"/>
  <c r="E27" i="3"/>
  <c r="D27" i="3"/>
  <c r="C27" i="3"/>
  <c r="E26" i="3"/>
  <c r="D26" i="3"/>
  <c r="C26" i="3"/>
  <c r="A50" i="3"/>
  <c r="A52" i="3" s="1"/>
  <c r="E23" i="3"/>
  <c r="D23" i="3"/>
  <c r="C23" i="3"/>
  <c r="E22" i="3"/>
  <c r="E21" i="3" s="1"/>
  <c r="D22" i="3"/>
  <c r="D21" i="3" s="1"/>
  <c r="C22" i="3"/>
  <c r="C21" i="3" s="1"/>
  <c r="E20" i="3"/>
  <c r="E19" i="3" s="1"/>
  <c r="D20" i="3"/>
  <c r="D19" i="3" s="1"/>
  <c r="C20" i="3"/>
  <c r="C19" i="3" s="1"/>
  <c r="E18" i="3"/>
  <c r="E17" i="3" s="1"/>
  <c r="D18" i="3"/>
  <c r="D17" i="3" s="1"/>
  <c r="C18" i="3"/>
  <c r="C17" i="3" s="1"/>
  <c r="E14" i="3"/>
  <c r="E13" i="3" s="1"/>
  <c r="D14" i="3"/>
  <c r="D13" i="3" s="1"/>
  <c r="C14" i="3"/>
  <c r="C13" i="3" s="1"/>
  <c r="E10" i="3"/>
  <c r="D10" i="3"/>
  <c r="E11" i="3"/>
  <c r="D11" i="3"/>
  <c r="C11" i="3"/>
  <c r="C10" i="3"/>
  <c r="E9" i="3"/>
  <c r="E38" i="3" s="1"/>
  <c r="D9" i="3"/>
  <c r="D38" i="3" s="1"/>
  <c r="C9" i="3"/>
  <c r="C38" i="3" s="1"/>
  <c r="E8" i="3"/>
  <c r="D8" i="3"/>
  <c r="C8" i="3"/>
  <c r="E7" i="3"/>
  <c r="D7" i="3"/>
  <c r="C7" i="3"/>
  <c r="E6" i="3"/>
  <c r="D6" i="3"/>
  <c r="C6" i="3"/>
  <c r="E5" i="3"/>
  <c r="D5" i="3"/>
  <c r="C5" i="3"/>
  <c r="D70" i="2"/>
  <c r="D62" i="2"/>
  <c r="D71" i="2" s="1"/>
  <c r="D61" i="2"/>
  <c r="D56" i="2"/>
  <c r="D50" i="2"/>
  <c r="D49" i="2"/>
  <c r="D43" i="2"/>
  <c r="K54" i="3" l="1"/>
  <c r="E54" i="3" s="1"/>
  <c r="E53" i="3" s="1"/>
  <c r="J54" i="3"/>
  <c r="D54" i="3" s="1"/>
  <c r="D53" i="3" s="1"/>
  <c r="J30" i="3"/>
  <c r="C61" i="3"/>
  <c r="I30" i="3"/>
  <c r="I31" i="3" s="1"/>
  <c r="C32" i="3" s="1"/>
  <c r="C31" i="3" s="1"/>
  <c r="K30" i="3"/>
  <c r="D61" i="3"/>
  <c r="J28" i="3"/>
  <c r="J31" i="3" s="1"/>
  <c r="D32" i="3" s="1"/>
  <c r="D31" i="3" s="1"/>
  <c r="D12" i="3"/>
  <c r="C71" i="3"/>
  <c r="E12" i="3"/>
  <c r="I54" i="3"/>
  <c r="C54" i="3" s="1"/>
  <c r="C53" i="3" s="1"/>
  <c r="K31" i="3"/>
  <c r="E32" i="3" s="1"/>
  <c r="E31" i="3" s="1"/>
  <c r="C12" i="3"/>
  <c r="C71" i="2"/>
  <c r="B71" i="2"/>
  <c r="C70" i="2"/>
  <c r="B70" i="2"/>
  <c r="C62" i="2"/>
  <c r="B62" i="2"/>
  <c r="C61" i="2"/>
  <c r="B61" i="2"/>
  <c r="C56" i="2"/>
  <c r="B56" i="2"/>
  <c r="C49" i="2"/>
  <c r="C50" i="2" s="1"/>
  <c r="B49" i="2"/>
  <c r="B50" i="2" s="1"/>
  <c r="C43" i="2"/>
  <c r="B43" i="2"/>
  <c r="D16" i="2"/>
  <c r="D17" i="2" s="1"/>
  <c r="D22" i="2" s="1"/>
  <c r="D25" i="2" s="1"/>
  <c r="C16" i="2"/>
  <c r="C17" i="2" s="1"/>
  <c r="C22" i="2" s="1"/>
  <c r="C25" i="2" s="1"/>
  <c r="B16" i="2"/>
  <c r="B17" i="2" s="1"/>
  <c r="B22" i="2" s="1"/>
  <c r="B25" i="2" s="1"/>
  <c r="D107" i="2" l="1"/>
  <c r="D98" i="2"/>
  <c r="B98" i="2"/>
  <c r="B91" i="2"/>
  <c r="A16" i="3" l="1"/>
  <c r="A25" i="3" s="1"/>
  <c r="A35" i="3" s="1"/>
  <c r="A5" i="3"/>
  <c r="A6" i="3" s="1"/>
  <c r="A7" i="3" s="1"/>
  <c r="A8" i="3" s="1"/>
  <c r="A9" i="3" s="1"/>
  <c r="A10" i="3" s="1"/>
  <c r="A11" i="3" s="1"/>
  <c r="A12" i="3" s="1"/>
  <c r="A13" i="3" s="1"/>
  <c r="A36" i="3" l="1"/>
  <c r="A37" i="3" s="1"/>
  <c r="A38" i="3" s="1"/>
  <c r="A39" i="3" s="1"/>
  <c r="A41" i="3"/>
  <c r="A42" i="3" s="1"/>
  <c r="A44" i="3" s="1"/>
  <c r="A45" i="3" s="1"/>
  <c r="A46" i="3" s="1"/>
  <c r="A47" i="3" s="1"/>
  <c r="A49" i="3" s="1"/>
  <c r="A51" i="3" s="1"/>
  <c r="A53" i="3" s="1"/>
  <c r="A26" i="3"/>
  <c r="A27" i="3" s="1"/>
  <c r="A28" i="3" s="1"/>
  <c r="A29" i="3" s="1"/>
  <c r="A30" i="3" s="1"/>
  <c r="A31" i="3" s="1"/>
  <c r="A17" i="3"/>
  <c r="A19" i="3" s="1"/>
  <c r="A21" i="3" s="1"/>
  <c r="A23" i="3" s="1"/>
  <c r="C100" i="2" l="1"/>
  <c r="D100" i="2"/>
</calcChain>
</file>

<file path=xl/sharedStrings.xml><?xml version="1.0" encoding="utf-8"?>
<sst xmlns="http://schemas.openxmlformats.org/spreadsheetml/2006/main" count="202" uniqueCount="173">
  <si>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</si>
  <si>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</si>
  <si>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</si>
  <si>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</si>
  <si>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</si>
  <si>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</si>
  <si>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</si>
  <si>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</si>
  <si>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</si>
  <si>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</si>
  <si>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</si>
  <si>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</si>
  <si>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</si>
  <si>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</si>
  <si>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</si>
  <si>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</si>
  <si>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</si>
  <si>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</si>
  <si>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</si>
  <si>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</si>
  <si>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</si>
  <si>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</si>
  <si>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</si>
  <si>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</si>
  <si>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</si>
  <si>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</si>
  <si>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</si>
  <si>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</si>
  <si>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</si>
  <si>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</si>
  <si>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</si>
  <si>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</si>
  <si>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</si>
  <si>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</si>
  <si>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</si>
  <si>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</si>
  <si>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</si>
  <si>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</si>
  <si>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</si>
  <si>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</si>
  <si>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</si>
  <si>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</si>
  <si>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</si>
  <si>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</si>
  <si>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</si>
  <si>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</si>
  <si>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</si>
  <si>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</si>
  <si>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</si>
  <si>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</si>
  <si>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</si>
  <si>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</si>
  <si>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</si>
  <si>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</si>
  <si>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</si>
  <si>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</si>
  <si>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Years ended </t>
  </si>
  <si>
    <t xml:space="preserve">As at 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</si>
  <si>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</si>
  <si>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</si>
  <si>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</si>
  <si>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</si>
  <si>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Net sales:</t>
  </si>
  <si>
    <t>Products</t>
  </si>
  <si>
    <t>Services</t>
  </si>
  <si>
    <t>Total net sales</t>
  </si>
  <si>
    <t>Operating expenses:</t>
  </si>
  <si>
    <t>Selling, general and administrative</t>
  </si>
  <si>
    <t>Total operating expenses</t>
  </si>
  <si>
    <t>Operating income</t>
  </si>
  <si>
    <t>Other income/(expense), net</t>
  </si>
  <si>
    <t>Net income</t>
  </si>
  <si>
    <t>Earnings per share:</t>
  </si>
  <si>
    <t>Basic</t>
  </si>
  <si>
    <t>Diluted</t>
  </si>
  <si>
    <t>Current assets:</t>
  </si>
  <si>
    <t>Cash and cash equivalents</t>
  </si>
  <si>
    <t>Marketable securities</t>
  </si>
  <si>
    <t>Accounts receivable, net</t>
  </si>
  <si>
    <t>Inventories</t>
  </si>
  <si>
    <t>Total current assets</t>
  </si>
  <si>
    <t>Non current assets:</t>
  </si>
  <si>
    <t>Property, plant and equipment, net</t>
  </si>
  <si>
    <t>Total non current assets</t>
  </si>
  <si>
    <t>Total assets</t>
  </si>
  <si>
    <t>Current liabilities:</t>
  </si>
  <si>
    <t>Accounts payable</t>
  </si>
  <si>
    <t>Total current liabilities</t>
  </si>
  <si>
    <t>Non current liabilities:</t>
  </si>
  <si>
    <t>Total non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</si>
  <si>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</si>
  <si>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</si>
  <si>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</si>
  <si>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</si>
  <si>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</si>
  <si>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</si>
  <si>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</si>
  <si>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</si>
  <si>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</si>
  <si>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</si>
  <si>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</si>
  <si>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</si>
  <si>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Changes in operating assets and liabilities:</t>
  </si>
  <si>
    <t>Cash generated by operating activities</t>
  </si>
  <si>
    <t>Investing activities:</t>
  </si>
  <si>
    <t>Purchases of marketable securities</t>
  </si>
  <si>
    <t>Cash generated by/(used in) investing activities</t>
  </si>
  <si>
    <t>Financing activities:</t>
  </si>
  <si>
    <t>Increase/(Decrease) in cash, cash equivalents and restricted</t>
  </si>
  <si>
    <t>Cash, cash equivalents and restricted cash, ending balances</t>
  </si>
  <si>
    <t>Amazon.com, Inc.</t>
  </si>
  <si>
    <t>Other expense (income), net</t>
  </si>
  <si>
    <t>Accrued expenses</t>
  </si>
  <si>
    <t>Unearned revenue</t>
  </si>
  <si>
    <t xml:space="preserve">Purchases of property and equipment   </t>
  </si>
  <si>
    <t xml:space="preserve">Proceeds from property and equipment sales and incentives </t>
  </si>
  <si>
    <t xml:space="preserve">Acquisitions, net of cash acquired, and other </t>
  </si>
  <si>
    <t xml:space="preserve">Sales and maturities of marketable securities </t>
  </si>
  <si>
    <t xml:space="preserve">Common stock repurchased </t>
  </si>
  <si>
    <t xml:space="preserve">Proceeds from short-term debt, and other </t>
  </si>
  <si>
    <t xml:space="preserve">Repayments of short-term debt, and other </t>
  </si>
  <si>
    <t xml:space="preserve">Proceeds from long-term debt </t>
  </si>
  <si>
    <t xml:space="preserve">Repayments of long-term debt </t>
  </si>
  <si>
    <t xml:space="preserve">Principal repayments of finance leases   </t>
  </si>
  <si>
    <t xml:space="preserve">Principal repayments of financing obligations   </t>
  </si>
  <si>
    <t xml:space="preserve">Net cash provided by (used in) financing activities </t>
  </si>
  <si>
    <t xml:space="preserve">Foreign currency effect on cash, cash equivalents, and restricted cash  </t>
  </si>
  <si>
    <t>Cost of sales</t>
  </si>
  <si>
    <t>Fullfillment</t>
  </si>
  <si>
    <t>Technology and content</t>
  </si>
  <si>
    <t>Sales and marketing</t>
  </si>
  <si>
    <t>Other operating expense (income), net</t>
  </si>
  <si>
    <t>Interest Income</t>
  </si>
  <si>
    <t>Interest expense</t>
  </si>
  <si>
    <t>Total non-operating income (expense)</t>
  </si>
  <si>
    <t>Income (loss) before income taxes</t>
  </si>
  <si>
    <t>Benefit (provision) for income taxes</t>
  </si>
  <si>
    <t>Equity method investment activity, net of tax</t>
  </si>
  <si>
    <t>Operating leases</t>
  </si>
  <si>
    <t>Goodwill</t>
  </si>
  <si>
    <t>Other assets</t>
  </si>
  <si>
    <t>Long-term lease liabilities</t>
  </si>
  <si>
    <t>Long-term lease debt</t>
  </si>
  <si>
    <t>Other long-term liabilities</t>
  </si>
  <si>
    <t>Common stock</t>
  </si>
  <si>
    <t>Additional paid in capital</t>
  </si>
  <si>
    <t>Treasury stock</t>
  </si>
  <si>
    <t>Years ended September,</t>
  </si>
  <si>
    <t>Net Income</t>
  </si>
  <si>
    <t xml:space="preserve"> + D&amp;A and other noncash charges</t>
  </si>
  <si>
    <t xml:space="preserve"> + Interest * (1 - tax rate)</t>
  </si>
  <si>
    <t xml:space="preserve"> - Capital expenditures</t>
  </si>
  <si>
    <t xml:space="preserve"> + Change in Working Capital</t>
  </si>
  <si>
    <t>Free Cash Flow to Firm</t>
  </si>
  <si>
    <t>Equity Value</t>
  </si>
  <si>
    <t xml:space="preserve"> + Debt</t>
  </si>
  <si>
    <t xml:space="preserve"> - Cash</t>
  </si>
  <si>
    <t>Enterprise Value</t>
  </si>
  <si>
    <t>Gross Profit</t>
  </si>
  <si>
    <t>YoY growth in these metrics</t>
  </si>
  <si>
    <t>Sales (each category and net sales)</t>
  </si>
  <si>
    <t>Net Sales</t>
  </si>
  <si>
    <t>Gross profits</t>
  </si>
  <si>
    <t>Each operating expenses</t>
  </si>
  <si>
    <t>COGS (Cost of goods sold)</t>
  </si>
  <si>
    <t>Net profit</t>
  </si>
  <si>
    <t>Income tax rate</t>
  </si>
  <si>
    <t>Capex as a percentage of sales</t>
  </si>
  <si>
    <t>Capex as a percentage of fixed assets</t>
  </si>
  <si>
    <t>Share price</t>
  </si>
  <si>
    <t>Weighted-average shares used in computing earnings per share:</t>
  </si>
  <si>
    <t>-</t>
  </si>
  <si>
    <t>Tax Rate (Income Tax Paid/PBT)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</si>
</sst>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&quot;$&quot;#,##0"/>
    <numFmt numFmtId="167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0658E"/>
        <bgColor theme="7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8" fillId="5" borderId="4"/>
  </cellStyleXfs>
  <cellXfs count="51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4" fontId="0" fillId="0" borderId="0" xfId="1" applyNumberFormat="1" applyFont="1"/>
    <xf numFmtId="0" fontId="2" fillId="0" borderId="1" xfId="0" applyFont="1" applyBorder="1"/>
    <xf numFmtId="0" fontId="2" fillId="0" borderId="2" xfId="0" applyFont="1" applyBorder="1"/>
    <xf numFmtId="164" fontId="2" fillId="0" borderId="2" xfId="1" applyNumberFormat="1" applyFont="1" applyBorder="1"/>
    <xf numFmtId="3" fontId="0" fillId="0" borderId="0" xfId="0" applyNumberForma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left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left"/>
    </xf>
    <xf numFmtId="0" fontId="2" fillId="0" borderId="0" xfId="0" applyFont="1" applyBorder="1"/>
    <xf numFmtId="0" fontId="0" fillId="0" borderId="0" xfId="0" applyBorder="1"/>
    <xf numFmtId="164" fontId="0" fillId="0" borderId="1" xfId="1" applyNumberFormat="1" applyFont="1" applyBorder="1"/>
    <xf numFmtId="164" fontId="1" fillId="0" borderId="0" xfId="1" applyNumberFormat="1" applyFont="1"/>
    <xf numFmtId="164" fontId="1" fillId="0" borderId="1" xfId="1" applyNumberFormat="1" applyFont="1" applyBorder="1"/>
    <xf numFmtId="164" fontId="1" fillId="0" borderId="2" xfId="1" applyNumberFormat="1" applyFont="1" applyBorder="1"/>
    <xf numFmtId="164" fontId="1" fillId="0" borderId="0" xfId="1" applyNumberFormat="1" applyFont="1" applyBorder="1"/>
    <xf numFmtId="0" fontId="0" fillId="0" borderId="0" xfId="0" applyFont="1" applyBorder="1"/>
    <xf numFmtId="164" fontId="0" fillId="0" borderId="0" xfId="1" applyNumberFormat="1" applyFont="1" applyBorder="1"/>
    <xf numFmtId="164" fontId="0" fillId="0" borderId="2" xfId="1" applyNumberFormat="1" applyFont="1" applyBorder="1"/>
    <xf numFmtId="164" fontId="0" fillId="0" borderId="3" xfId="1" applyNumberFormat="1" applyFont="1" applyBorder="1"/>
    <xf numFmtId="43" fontId="0" fillId="4" borderId="0" xfId="0" applyNumberFormat="1" applyFill="1"/>
    <xf numFmtId="2" fontId="0" fillId="0" borderId="0" xfId="0" applyNumberFormat="1"/>
    <xf numFmtId="164" fontId="0" fillId="0" borderId="0" xfId="1" applyNumberFormat="1" applyFont="1" applyAlignment="1">
      <alignment horizontal="left" indent="2"/>
    </xf>
    <xf numFmtId="2" fontId="0" fillId="0" borderId="3" xfId="1" applyNumberFormat="1" applyFont="1" applyBorder="1"/>
    <xf numFmtId="166" fontId="8" fillId="5" borderId="0" xfId="4" applyNumberFormat="1" applyBorder="1"/>
    <xf numFmtId="9" fontId="0" fillId="0" borderId="0" xfId="3" applyFont="1"/>
    <xf numFmtId="10" fontId="0" fillId="0" borderId="0" xfId="3" applyNumberFormat="1" applyFont="1"/>
    <xf numFmtId="0" fontId="0" fillId="0" borderId="0" xfId="0" quotePrefix="1"/>
    <xf numFmtId="164" fontId="0" fillId="0" borderId="5" xfId="1" applyNumberFormat="1" applyFont="1" applyBorder="1"/>
    <xf numFmtId="164" fontId="0" fillId="0" borderId="0" xfId="0" applyNumberFormat="1"/>
    <xf numFmtId="0" fontId="2" fillId="6" borderId="0" xfId="0" applyFont="1" applyFill="1"/>
    <xf numFmtId="9" fontId="0" fillId="0" borderId="0" xfId="0" applyNumberFormat="1"/>
    <xf numFmtId="167" fontId="0" fillId="0" borderId="0" xfId="3" applyNumberFormat="1" applyFont="1"/>
    <xf numFmtId="43" fontId="0" fillId="0" borderId="0" xfId="0" applyNumberFormat="1"/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5">
    <cellStyle name="Comma" xfId="1" builtinId="3"/>
    <cellStyle name="Hyperlink" xfId="2" builtinId="8"/>
    <cellStyle name="Normal" xfId="0" builtinId="0"/>
    <cellStyle name="Percent" xfId="3" builtinId="5"/>
    <cellStyle name="Plum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sk%201%20Ratio%20Calcul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inancial Statements"/>
      <sheetName val="List of Ratios"/>
    </sheetNames>
    <sheetDataSet>
      <sheetData sheetId="0"/>
      <sheetData sheetId="1">
        <row r="27">
          <cell r="B27">
            <v>16215963</v>
          </cell>
          <cell r="C27">
            <v>16701272</v>
          </cell>
          <cell r="D27">
            <v>17352119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9" sqref="A9"/>
    </sheetView>
  </sheetViews>
  <sheetFormatPr defaultRowHeight="14.25" x14ac:dyDescent="0.65"/>
  <cols>
    <col min="1" max="1" width="158.90625" style="2" customWidth="1"/>
  </cols>
  <sheetData>
    <row r="1" spans="1:1" ht="23" x14ac:dyDescent="1">
      <c r="A1" s="3" t="s">
        <v>0</v>
      </c>
    </row>
    <row r="3" spans="1:1" x14ac:dyDescent="0.65">
      <c r="A3" s="2" t="s">
        <v>61</v>
      </c>
    </row>
    <row r="4" spans="1:1" x14ac:dyDescent="0.65">
      <c r="A4" s="5" t="s">
        <v>5</v>
      </c>
    </row>
    <row r="5" spans="1:1" x14ac:dyDescent="0.65">
      <c r="A5" s="6" t="s">
        <v>1</v>
      </c>
    </row>
    <row r="7" spans="1:1" x14ac:dyDescent="0.65">
      <c r="A7" s="2" t="s">
        <v>59</v>
      </c>
    </row>
    <row r="8" spans="1:1" x14ac:dyDescent="0.65">
      <c r="A8" s="2" t="s">
        <v>60</v>
      </c>
    </row>
    <row r="9" spans="1:1" ht="14.25" customHeight="1" x14ac:dyDescent="0.65">
      <c r="A9" s="21" t="s">
        <v>2</v>
      </c>
    </row>
    <row r="10" spans="1:1" x14ac:dyDescent="0.65">
      <c r="A10" s="2" t="s">
        <v>6</v>
      </c>
    </row>
    <row r="11" spans="1:1" x14ac:dyDescent="0.65">
      <c r="A11" s="2" t="s">
        <v>4</v>
      </c>
    </row>
    <row r="13" spans="1:1" x14ac:dyDescent="0.65">
      <c r="A13" s="4" t="s">
        <v>3</v>
      </c>
    </row>
    <row r="14" spans="1:1" x14ac:dyDescent="0.65">
      <c r="A14" s="2" t="s">
        <v>7</v>
      </c>
    </row>
    <row r="15" spans="1:1" x14ac:dyDescent="0.65">
      <c r="A15" s="2" t="s">
        <v>8</v>
      </c>
    </row>
  </sheetData>
  <hyperlinks>
    <hyperlink ref="A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14"/>
  <sheetViews>
    <sheetView tabSelected="1" workbookViewId="0">
      <selection activeCell="D1" sqref="D1"/>
    </sheetView>
  </sheetViews>
  <sheetFormatPr defaultRowHeight="14.25" x14ac:dyDescent="0.65"/>
  <cols>
    <col min="1" max="1" width="59" customWidth="1"/>
    <col min="2" max="3" width="11.54296875" bestFit="1" customWidth="1"/>
    <col min="4" max="4" width="11.6796875" bestFit="1" customWidth="1"/>
  </cols>
  <sheetData>
    <row r="1" spans="1:16384" ht="60" customHeight="1" x14ac:dyDescent="0.65">
      <c r="A1" s="7" t="s">
        <v>110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6384" x14ac:dyDescent="0.65">
      <c r="A2" s="50" t="s">
        <v>10</v>
      </c>
      <c r="B2" s="50"/>
      <c r="C2" s="50"/>
      <c r="D2" s="50"/>
    </row>
    <row r="3" spans="1:16384" x14ac:dyDescent="0.65">
      <c r="B3" s="49" t="s">
        <v>56</v>
      </c>
      <c r="C3" s="49"/>
      <c r="D3" s="49"/>
    </row>
    <row r="4" spans="1:16384" x14ac:dyDescent="0.65">
      <c r="B4" s="9">
        <v>2022</v>
      </c>
      <c r="C4" s="9">
        <v>2021</v>
      </c>
      <c r="D4" s="9">
        <v>2020</v>
      </c>
    </row>
    <row r="5" spans="1:16384" x14ac:dyDescent="0.65">
      <c r="A5" t="s">
        <v>62</v>
      </c>
    </row>
    <row r="6" spans="1:16384" x14ac:dyDescent="0.65">
      <c r="A6" s="1" t="s">
        <v>63</v>
      </c>
      <c r="B6" s="10">
        <v>242901</v>
      </c>
      <c r="C6" s="10">
        <v>241787</v>
      </c>
      <c r="D6" s="10">
        <v>215915</v>
      </c>
    </row>
    <row r="7" spans="1:16384" x14ac:dyDescent="0.65">
      <c r="A7" s="1" t="s">
        <v>64</v>
      </c>
      <c r="B7" s="10">
        <v>271082</v>
      </c>
      <c r="C7" s="10">
        <v>228035</v>
      </c>
      <c r="D7" s="10">
        <v>170149</v>
      </c>
    </row>
    <row r="8" spans="1:16384" x14ac:dyDescent="0.65">
      <c r="A8" s="11" t="s">
        <v>65</v>
      </c>
      <c r="B8" s="27">
        <v>513983</v>
      </c>
      <c r="C8" s="27">
        <v>469822</v>
      </c>
      <c r="D8" s="27">
        <v>386064</v>
      </c>
    </row>
    <row r="9" spans="1:16384" x14ac:dyDescent="0.65">
      <c r="A9" t="s">
        <v>66</v>
      </c>
      <c r="B9" s="10"/>
      <c r="C9" s="10"/>
      <c r="D9" s="10"/>
    </row>
    <row r="10" spans="1:16384" x14ac:dyDescent="0.65">
      <c r="A10" s="1" t="s">
        <v>127</v>
      </c>
      <c r="B10" s="10">
        <v>288831</v>
      </c>
      <c r="C10" s="10">
        <v>272344</v>
      </c>
      <c r="D10" s="10">
        <v>233307</v>
      </c>
    </row>
    <row r="11" spans="1:16384" x14ac:dyDescent="0.65">
      <c r="A11" s="1" t="s">
        <v>128</v>
      </c>
      <c r="B11" s="31">
        <v>84299</v>
      </c>
      <c r="C11" s="31">
        <v>75111</v>
      </c>
      <c r="D11" s="31">
        <v>58517</v>
      </c>
    </row>
    <row r="12" spans="1:16384" x14ac:dyDescent="0.65">
      <c r="A12" s="1" t="s">
        <v>129</v>
      </c>
      <c r="B12" s="29">
        <v>73213</v>
      </c>
      <c r="C12" s="29">
        <v>56052</v>
      </c>
      <c r="D12" s="29">
        <v>42740</v>
      </c>
    </row>
    <row r="13" spans="1:16384" x14ac:dyDescent="0.65">
      <c r="A13" s="1" t="s">
        <v>130</v>
      </c>
      <c r="B13" s="10">
        <v>42238</v>
      </c>
      <c r="C13" s="10">
        <v>32551</v>
      </c>
      <c r="D13" s="10">
        <v>22008</v>
      </c>
      <c r="E13" s="1"/>
      <c r="F13" s="10"/>
      <c r="G13" s="10"/>
      <c r="H13" s="10"/>
      <c r="I13" s="1"/>
      <c r="J13" s="10"/>
      <c r="K13" s="10"/>
      <c r="L13" s="10"/>
      <c r="M13" s="1"/>
      <c r="N13" s="10"/>
      <c r="O13" s="10"/>
      <c r="P13" s="10"/>
      <c r="Q13" s="1"/>
      <c r="R13" s="10"/>
      <c r="S13" s="10"/>
      <c r="T13" s="10"/>
      <c r="U13" s="1"/>
      <c r="V13" s="10"/>
      <c r="W13" s="10"/>
      <c r="X13" s="10"/>
      <c r="Y13" s="1"/>
      <c r="Z13" s="10"/>
      <c r="AA13" s="10"/>
      <c r="AB13" s="10"/>
      <c r="AC13" s="1"/>
      <c r="AD13" s="10"/>
      <c r="AE13" s="10"/>
      <c r="AF13" s="10"/>
      <c r="AG13" s="1"/>
      <c r="AH13" s="10"/>
      <c r="AI13" s="10"/>
      <c r="AJ13" s="10"/>
      <c r="AK13" s="1"/>
      <c r="AL13" s="10"/>
      <c r="AM13" s="10"/>
      <c r="AN13" s="10"/>
      <c r="AO13" s="1"/>
      <c r="AP13" s="10"/>
      <c r="AQ13" s="10"/>
      <c r="AR13" s="10"/>
      <c r="AS13" s="1"/>
      <c r="AT13" s="10"/>
      <c r="AU13" s="10"/>
      <c r="AV13" s="10"/>
      <c r="AW13" s="1"/>
      <c r="AX13" s="10"/>
      <c r="AY13" s="10"/>
      <c r="AZ13" s="10"/>
      <c r="BA13" s="1"/>
      <c r="BB13" s="10"/>
      <c r="BC13" s="10"/>
      <c r="BD13" s="10"/>
      <c r="BE13" s="1"/>
      <c r="BF13" s="10"/>
      <c r="BG13" s="10"/>
      <c r="BH13" s="10"/>
      <c r="BI13" s="1"/>
      <c r="BJ13" s="10"/>
      <c r="BK13" s="10"/>
      <c r="BL13" s="10"/>
      <c r="BM13" s="1"/>
      <c r="BN13" s="10"/>
      <c r="BO13" s="10"/>
      <c r="BP13" s="10"/>
      <c r="BQ13" s="1"/>
      <c r="BR13" s="10"/>
      <c r="BS13" s="10"/>
      <c r="BT13" s="10"/>
      <c r="BU13" s="1"/>
      <c r="BV13" s="10"/>
      <c r="BW13" s="10"/>
      <c r="BX13" s="10"/>
      <c r="BY13" s="1"/>
      <c r="BZ13" s="10"/>
      <c r="CA13" s="10"/>
      <c r="CB13" s="10"/>
      <c r="CC13" s="1"/>
      <c r="CD13" s="10"/>
      <c r="CE13" s="10"/>
      <c r="CF13" s="10"/>
      <c r="CG13" s="1"/>
      <c r="CH13" s="10"/>
      <c r="CI13" s="10"/>
      <c r="CJ13" s="10"/>
      <c r="CK13" s="1"/>
      <c r="CL13" s="10"/>
      <c r="CM13" s="10"/>
      <c r="CN13" s="10"/>
      <c r="CO13" s="1"/>
      <c r="CP13" s="10"/>
      <c r="CQ13" s="10"/>
      <c r="CR13" s="10"/>
      <c r="CS13" s="1"/>
      <c r="CT13" s="10"/>
      <c r="CU13" s="10"/>
      <c r="CV13" s="10"/>
      <c r="CW13" s="1"/>
      <c r="CX13" s="10"/>
      <c r="CY13" s="10"/>
      <c r="CZ13" s="10"/>
      <c r="DA13" s="1"/>
      <c r="DB13" s="10"/>
      <c r="DC13" s="10"/>
      <c r="DD13" s="10"/>
      <c r="DE13" s="1"/>
      <c r="DF13" s="10"/>
      <c r="DG13" s="10"/>
      <c r="DH13" s="10"/>
      <c r="DI13" s="1"/>
      <c r="DJ13" s="10"/>
      <c r="DK13" s="10"/>
      <c r="DL13" s="10"/>
      <c r="DM13" s="1"/>
      <c r="DN13" s="10"/>
      <c r="DO13" s="10"/>
      <c r="DP13" s="10"/>
      <c r="DQ13" s="1"/>
      <c r="DR13" s="10"/>
      <c r="DS13" s="10"/>
      <c r="DT13" s="10"/>
      <c r="DU13" s="1"/>
      <c r="DV13" s="10"/>
      <c r="DW13" s="10"/>
      <c r="DX13" s="10"/>
      <c r="DY13" s="1"/>
      <c r="DZ13" s="10"/>
      <c r="EA13" s="10"/>
      <c r="EB13" s="10"/>
      <c r="EC13" s="1"/>
      <c r="ED13" s="10"/>
      <c r="EE13" s="10"/>
      <c r="EF13" s="10"/>
      <c r="EG13" s="1"/>
      <c r="EH13" s="10"/>
      <c r="EI13" s="10"/>
      <c r="EJ13" s="10"/>
      <c r="EK13" s="1"/>
      <c r="EL13" s="10"/>
      <c r="EM13" s="10"/>
      <c r="EN13" s="10"/>
      <c r="EO13" s="1"/>
      <c r="EP13" s="10"/>
      <c r="EQ13" s="10"/>
      <c r="ER13" s="10"/>
      <c r="ES13" s="1"/>
      <c r="ET13" s="10"/>
      <c r="EU13" s="10"/>
      <c r="EV13" s="10"/>
      <c r="EW13" s="1"/>
      <c r="EX13" s="10"/>
      <c r="EY13" s="10"/>
      <c r="EZ13" s="10"/>
      <c r="FA13" s="1"/>
      <c r="FB13" s="10"/>
      <c r="FC13" s="10"/>
      <c r="FD13" s="10"/>
      <c r="FE13" s="1"/>
      <c r="FF13" s="10"/>
      <c r="FG13" s="10"/>
      <c r="FH13" s="10"/>
      <c r="FI13" s="1"/>
      <c r="FJ13" s="10"/>
      <c r="FK13" s="10"/>
      <c r="FL13" s="10"/>
      <c r="FM13" s="1"/>
      <c r="FN13" s="10"/>
      <c r="FO13" s="10"/>
      <c r="FP13" s="10"/>
      <c r="FQ13" s="1"/>
      <c r="FR13" s="10"/>
      <c r="FS13" s="10"/>
      <c r="FT13" s="10"/>
      <c r="FU13" s="1"/>
      <c r="FV13" s="10"/>
      <c r="FW13" s="10"/>
      <c r="FX13" s="10"/>
      <c r="FY13" s="1"/>
      <c r="FZ13" s="10"/>
      <c r="GA13" s="10"/>
      <c r="GB13" s="10"/>
      <c r="GC13" s="1"/>
      <c r="GD13" s="10"/>
      <c r="GE13" s="10"/>
      <c r="GF13" s="10"/>
      <c r="GG13" s="1"/>
      <c r="GH13" s="10"/>
      <c r="GI13" s="10"/>
      <c r="GJ13" s="10"/>
      <c r="GK13" s="1"/>
      <c r="GL13" s="10"/>
      <c r="GM13" s="10"/>
      <c r="GN13" s="10"/>
      <c r="GO13" s="1"/>
      <c r="GP13" s="10"/>
      <c r="GQ13" s="10"/>
      <c r="GR13" s="10"/>
      <c r="GS13" s="1"/>
      <c r="GT13" s="10"/>
      <c r="GU13" s="10"/>
      <c r="GV13" s="10"/>
      <c r="GW13" s="1"/>
      <c r="GX13" s="10"/>
      <c r="GY13" s="10"/>
      <c r="GZ13" s="10"/>
      <c r="HA13" s="1"/>
      <c r="HB13" s="10"/>
      <c r="HC13" s="10"/>
      <c r="HD13" s="10"/>
      <c r="HE13" s="1"/>
      <c r="HF13" s="10"/>
      <c r="HG13" s="10"/>
      <c r="HH13" s="10"/>
      <c r="HI13" s="1"/>
      <c r="HJ13" s="10"/>
      <c r="HK13" s="10"/>
      <c r="HL13" s="10"/>
      <c r="HM13" s="1"/>
      <c r="HN13" s="10"/>
      <c r="HO13" s="10"/>
      <c r="HP13" s="10"/>
      <c r="HQ13" s="1"/>
      <c r="HR13" s="10"/>
      <c r="HS13" s="10"/>
      <c r="HT13" s="10"/>
      <c r="HU13" s="1"/>
      <c r="HV13" s="10"/>
      <c r="HW13" s="10"/>
      <c r="HX13" s="10"/>
      <c r="HY13" s="1"/>
      <c r="HZ13" s="10"/>
      <c r="IA13" s="10"/>
      <c r="IB13" s="10"/>
      <c r="IC13" s="1"/>
      <c r="ID13" s="10"/>
      <c r="IE13" s="10"/>
      <c r="IF13" s="10"/>
      <c r="IG13" s="1"/>
      <c r="IH13" s="10"/>
      <c r="II13" s="10"/>
      <c r="IJ13" s="10"/>
      <c r="IK13" s="1"/>
      <c r="IL13" s="10"/>
      <c r="IM13" s="10"/>
      <c r="IN13" s="10"/>
      <c r="IO13" s="1"/>
      <c r="IP13" s="10"/>
      <c r="IQ13" s="10"/>
      <c r="IR13" s="10"/>
      <c r="IS13" s="1"/>
      <c r="IT13" s="10"/>
      <c r="IU13" s="10"/>
      <c r="IV13" s="10"/>
      <c r="IW13" s="1"/>
      <c r="IX13" s="10"/>
      <c r="IY13" s="10"/>
      <c r="IZ13" s="10"/>
      <c r="JA13" s="1"/>
      <c r="JB13" s="10"/>
      <c r="JC13" s="10"/>
      <c r="JD13" s="10"/>
      <c r="JE13" s="1"/>
      <c r="JF13" s="10"/>
      <c r="JG13" s="10"/>
      <c r="JH13" s="10"/>
      <c r="JI13" s="1"/>
      <c r="JJ13" s="10"/>
      <c r="JK13" s="10"/>
      <c r="JL13" s="10"/>
      <c r="JM13" s="1"/>
      <c r="JN13" s="10"/>
      <c r="JO13" s="10"/>
      <c r="JP13" s="10"/>
      <c r="JQ13" s="1"/>
      <c r="JR13" s="10"/>
      <c r="JS13" s="10"/>
      <c r="JT13" s="10"/>
      <c r="JU13" s="1"/>
      <c r="JV13" s="10"/>
      <c r="JW13" s="10"/>
      <c r="JX13" s="10"/>
      <c r="JY13" s="1"/>
      <c r="JZ13" s="10"/>
      <c r="KA13" s="10"/>
      <c r="KB13" s="10"/>
      <c r="KC13" s="1"/>
      <c r="KD13" s="10"/>
      <c r="KE13" s="10"/>
      <c r="KF13" s="10"/>
      <c r="KG13" s="1"/>
      <c r="KH13" s="10"/>
      <c r="KI13" s="10"/>
      <c r="KJ13" s="10"/>
      <c r="KK13" s="1"/>
      <c r="KL13" s="10"/>
      <c r="KM13" s="10"/>
      <c r="KN13" s="10"/>
      <c r="KO13" s="1"/>
      <c r="KP13" s="10"/>
      <c r="KQ13" s="10"/>
      <c r="KR13" s="10"/>
      <c r="KS13" s="1"/>
      <c r="KT13" s="10"/>
      <c r="KU13" s="10"/>
      <c r="KV13" s="10"/>
      <c r="KW13" s="1"/>
      <c r="KX13" s="10"/>
      <c r="KY13" s="10"/>
      <c r="KZ13" s="10"/>
      <c r="LA13" s="1"/>
      <c r="LB13" s="10"/>
      <c r="LC13" s="10"/>
      <c r="LD13" s="10"/>
      <c r="LE13" s="1"/>
      <c r="LF13" s="10"/>
      <c r="LG13" s="10"/>
      <c r="LH13" s="10"/>
      <c r="LI13" s="1"/>
      <c r="LJ13" s="10"/>
      <c r="LK13" s="10"/>
      <c r="LL13" s="10"/>
      <c r="LM13" s="1"/>
      <c r="LN13" s="10"/>
      <c r="LO13" s="10"/>
      <c r="LP13" s="10"/>
      <c r="LQ13" s="1"/>
      <c r="LR13" s="10"/>
      <c r="LS13" s="10"/>
      <c r="LT13" s="10"/>
      <c r="LU13" s="1"/>
      <c r="LV13" s="10"/>
      <c r="LW13" s="10"/>
      <c r="LX13" s="10"/>
      <c r="LY13" s="1"/>
      <c r="LZ13" s="10"/>
      <c r="MA13" s="10"/>
      <c r="MB13" s="10"/>
      <c r="MC13" s="1"/>
      <c r="MD13" s="10"/>
      <c r="ME13" s="10"/>
      <c r="MF13" s="10"/>
      <c r="MG13" s="1"/>
      <c r="MH13" s="10"/>
      <c r="MI13" s="10"/>
      <c r="MJ13" s="10"/>
      <c r="MK13" s="1"/>
      <c r="ML13" s="10"/>
      <c r="MM13" s="10"/>
      <c r="MN13" s="10"/>
      <c r="MO13" s="1"/>
      <c r="MP13" s="10"/>
      <c r="MQ13" s="10"/>
      <c r="MR13" s="10"/>
      <c r="MS13" s="1"/>
      <c r="MT13" s="10"/>
      <c r="MU13" s="10"/>
      <c r="MV13" s="10"/>
      <c r="MW13" s="1"/>
      <c r="MX13" s="10"/>
      <c r="MY13" s="10"/>
      <c r="MZ13" s="10"/>
      <c r="NA13" s="1"/>
      <c r="NB13" s="10"/>
      <c r="NC13" s="10"/>
      <c r="ND13" s="10"/>
      <c r="NE13" s="1"/>
      <c r="NF13" s="10"/>
      <c r="NG13" s="10"/>
      <c r="NH13" s="10"/>
      <c r="NI13" s="1"/>
      <c r="NJ13" s="10"/>
      <c r="NK13" s="10"/>
      <c r="NL13" s="10"/>
      <c r="NM13" s="1"/>
      <c r="NN13" s="10"/>
      <c r="NO13" s="10"/>
      <c r="NP13" s="10"/>
      <c r="NQ13" s="1"/>
      <c r="NR13" s="10"/>
      <c r="NS13" s="10"/>
      <c r="NT13" s="10"/>
      <c r="NU13" s="1"/>
      <c r="NV13" s="10"/>
      <c r="NW13" s="10"/>
      <c r="NX13" s="10"/>
      <c r="NY13" s="1"/>
      <c r="NZ13" s="10"/>
      <c r="OA13" s="10"/>
      <c r="OB13" s="10"/>
      <c r="OC13" s="1"/>
      <c r="OD13" s="10"/>
      <c r="OE13" s="10"/>
      <c r="OF13" s="10"/>
      <c r="OG13" s="1"/>
      <c r="OH13" s="10"/>
      <c r="OI13" s="10"/>
      <c r="OJ13" s="10"/>
      <c r="OK13" s="1"/>
      <c r="OL13" s="10"/>
      <c r="OM13" s="10"/>
      <c r="ON13" s="10"/>
      <c r="OO13" s="1"/>
      <c r="OP13" s="10"/>
      <c r="OQ13" s="10"/>
      <c r="OR13" s="10"/>
      <c r="OS13" s="1"/>
      <c r="OT13" s="10"/>
      <c r="OU13" s="10"/>
      <c r="OV13" s="10"/>
      <c r="OW13" s="1"/>
      <c r="OX13" s="10"/>
      <c r="OY13" s="10"/>
      <c r="OZ13" s="10"/>
      <c r="PA13" s="1"/>
      <c r="PB13" s="10"/>
      <c r="PC13" s="10"/>
      <c r="PD13" s="10"/>
      <c r="PE13" s="1"/>
      <c r="PF13" s="10"/>
      <c r="PG13" s="10"/>
      <c r="PH13" s="10"/>
      <c r="PI13" s="1"/>
      <c r="PJ13" s="10"/>
      <c r="PK13" s="10"/>
      <c r="PL13" s="10"/>
      <c r="PM13" s="1"/>
      <c r="PN13" s="10"/>
      <c r="PO13" s="10"/>
      <c r="PP13" s="10"/>
      <c r="PQ13" s="1"/>
      <c r="PR13" s="10"/>
      <c r="PS13" s="10"/>
      <c r="PT13" s="10"/>
      <c r="PU13" s="1"/>
      <c r="PV13" s="10"/>
      <c r="PW13" s="10"/>
      <c r="PX13" s="10"/>
      <c r="PY13" s="1"/>
      <c r="PZ13" s="10"/>
      <c r="QA13" s="10"/>
      <c r="QB13" s="10"/>
      <c r="QC13" s="1"/>
      <c r="QD13" s="10"/>
      <c r="QE13" s="10"/>
      <c r="QF13" s="10"/>
      <c r="QG13" s="1"/>
      <c r="QH13" s="10"/>
      <c r="QI13" s="10"/>
      <c r="QJ13" s="10"/>
      <c r="QK13" s="1"/>
      <c r="QL13" s="10"/>
      <c r="QM13" s="10"/>
      <c r="QN13" s="10"/>
      <c r="QO13" s="1"/>
      <c r="QP13" s="10"/>
      <c r="QQ13" s="10"/>
      <c r="QR13" s="10"/>
      <c r="QS13" s="1"/>
      <c r="QT13" s="10"/>
      <c r="QU13" s="10"/>
      <c r="QV13" s="10"/>
      <c r="QW13" s="1"/>
      <c r="QX13" s="10"/>
      <c r="QY13" s="10"/>
      <c r="QZ13" s="10"/>
      <c r="RA13" s="1"/>
      <c r="RB13" s="10"/>
      <c r="RC13" s="10"/>
      <c r="RD13" s="10"/>
      <c r="RE13" s="1"/>
      <c r="RF13" s="10"/>
      <c r="RG13" s="10"/>
      <c r="RH13" s="10"/>
      <c r="RI13" s="1"/>
      <c r="RJ13" s="10"/>
      <c r="RK13" s="10"/>
      <c r="RL13" s="10"/>
      <c r="RM13" s="1"/>
      <c r="RN13" s="10"/>
      <c r="RO13" s="10"/>
      <c r="RP13" s="10"/>
      <c r="RQ13" s="1"/>
      <c r="RR13" s="10"/>
      <c r="RS13" s="10"/>
      <c r="RT13" s="10"/>
      <c r="RU13" s="1"/>
      <c r="RV13" s="10"/>
      <c r="RW13" s="10"/>
      <c r="RX13" s="10"/>
      <c r="RY13" s="1"/>
      <c r="RZ13" s="10"/>
      <c r="SA13" s="10"/>
      <c r="SB13" s="10"/>
      <c r="SC13" s="1"/>
      <c r="SD13" s="10"/>
      <c r="SE13" s="10"/>
      <c r="SF13" s="10"/>
      <c r="SG13" s="1"/>
      <c r="SH13" s="10"/>
      <c r="SI13" s="10"/>
      <c r="SJ13" s="10"/>
      <c r="SK13" s="1"/>
      <c r="SL13" s="10"/>
      <c r="SM13" s="10"/>
      <c r="SN13" s="10"/>
      <c r="SO13" s="1"/>
      <c r="SP13" s="10"/>
      <c r="SQ13" s="10"/>
      <c r="SR13" s="10"/>
      <c r="SS13" s="1"/>
      <c r="ST13" s="10"/>
      <c r="SU13" s="10"/>
      <c r="SV13" s="10"/>
      <c r="SW13" s="1"/>
      <c r="SX13" s="10"/>
      <c r="SY13" s="10"/>
      <c r="SZ13" s="10"/>
      <c r="TA13" s="1"/>
      <c r="TB13" s="10"/>
      <c r="TC13" s="10"/>
      <c r="TD13" s="10"/>
      <c r="TE13" s="1"/>
      <c r="TF13" s="10"/>
      <c r="TG13" s="10"/>
      <c r="TH13" s="10"/>
      <c r="TI13" s="1"/>
      <c r="TJ13" s="10"/>
      <c r="TK13" s="10"/>
      <c r="TL13" s="10"/>
      <c r="TM13" s="1"/>
      <c r="TN13" s="10"/>
      <c r="TO13" s="10"/>
      <c r="TP13" s="10"/>
      <c r="TQ13" s="1"/>
      <c r="TR13" s="10"/>
      <c r="TS13" s="10"/>
      <c r="TT13" s="10"/>
      <c r="TU13" s="1"/>
      <c r="TV13" s="10"/>
      <c r="TW13" s="10"/>
      <c r="TX13" s="10"/>
      <c r="TY13" s="1"/>
      <c r="TZ13" s="10"/>
      <c r="UA13" s="10"/>
      <c r="UB13" s="10"/>
      <c r="UC13" s="1"/>
      <c r="UD13" s="10"/>
      <c r="UE13" s="10"/>
      <c r="UF13" s="10"/>
      <c r="UG13" s="1"/>
      <c r="UH13" s="10"/>
      <c r="UI13" s="10"/>
      <c r="UJ13" s="10"/>
      <c r="UK13" s="1"/>
      <c r="UL13" s="10"/>
      <c r="UM13" s="10"/>
      <c r="UN13" s="10"/>
      <c r="UO13" s="1"/>
      <c r="UP13" s="10"/>
      <c r="UQ13" s="10"/>
      <c r="UR13" s="10"/>
      <c r="US13" s="1"/>
      <c r="UT13" s="10"/>
      <c r="UU13" s="10"/>
      <c r="UV13" s="10"/>
      <c r="UW13" s="1"/>
      <c r="UX13" s="10"/>
      <c r="UY13" s="10"/>
      <c r="UZ13" s="10"/>
      <c r="VA13" s="1"/>
      <c r="VB13" s="10"/>
      <c r="VC13" s="10"/>
      <c r="VD13" s="10"/>
      <c r="VE13" s="1"/>
      <c r="VF13" s="10"/>
      <c r="VG13" s="10"/>
      <c r="VH13" s="10"/>
      <c r="VI13" s="1"/>
      <c r="VJ13" s="10"/>
      <c r="VK13" s="10"/>
      <c r="VL13" s="10"/>
      <c r="VM13" s="1"/>
      <c r="VN13" s="10"/>
      <c r="VO13" s="10"/>
      <c r="VP13" s="10"/>
      <c r="VQ13" s="1"/>
      <c r="VR13" s="10"/>
      <c r="VS13" s="10"/>
      <c r="VT13" s="10"/>
      <c r="VU13" s="1"/>
      <c r="VV13" s="10"/>
      <c r="VW13" s="10"/>
      <c r="VX13" s="10"/>
      <c r="VY13" s="1"/>
      <c r="VZ13" s="10"/>
      <c r="WA13" s="10"/>
      <c r="WB13" s="10"/>
      <c r="WC13" s="1"/>
      <c r="WD13" s="10"/>
      <c r="WE13" s="10"/>
      <c r="WF13" s="10"/>
      <c r="WG13" s="1"/>
      <c r="WH13" s="10"/>
      <c r="WI13" s="10"/>
      <c r="WJ13" s="10"/>
      <c r="WK13" s="1"/>
      <c r="WL13" s="10"/>
      <c r="WM13" s="10"/>
      <c r="WN13" s="10"/>
      <c r="WO13" s="1"/>
      <c r="WP13" s="10"/>
      <c r="WQ13" s="10"/>
      <c r="WR13" s="10"/>
      <c r="WS13" s="1"/>
      <c r="WT13" s="10"/>
      <c r="WU13" s="10"/>
      <c r="WV13" s="10"/>
      <c r="WW13" s="1"/>
      <c r="WX13" s="10"/>
      <c r="WY13" s="10"/>
      <c r="WZ13" s="10"/>
      <c r="XA13" s="1"/>
      <c r="XB13" s="10"/>
      <c r="XC13" s="10"/>
      <c r="XD13" s="10"/>
      <c r="XE13" s="1"/>
      <c r="XF13" s="10"/>
      <c r="XG13" s="10"/>
      <c r="XH13" s="10"/>
      <c r="XI13" s="1"/>
      <c r="XJ13" s="10"/>
      <c r="XK13" s="10"/>
      <c r="XL13" s="10"/>
      <c r="XM13" s="1"/>
      <c r="XN13" s="10"/>
      <c r="XO13" s="10"/>
      <c r="XP13" s="10"/>
      <c r="XQ13" s="1"/>
      <c r="XR13" s="10"/>
      <c r="XS13" s="10"/>
      <c r="XT13" s="10"/>
      <c r="XU13" s="1"/>
      <c r="XV13" s="10"/>
      <c r="XW13" s="10"/>
      <c r="XX13" s="10"/>
      <c r="XY13" s="1"/>
      <c r="XZ13" s="10"/>
      <c r="YA13" s="10"/>
      <c r="YB13" s="10"/>
      <c r="YC13" s="1"/>
      <c r="YD13" s="10"/>
      <c r="YE13" s="10"/>
      <c r="YF13" s="10"/>
      <c r="YG13" s="1"/>
      <c r="YH13" s="10"/>
      <c r="YI13" s="10"/>
      <c r="YJ13" s="10"/>
      <c r="YK13" s="1"/>
      <c r="YL13" s="10"/>
      <c r="YM13" s="10"/>
      <c r="YN13" s="10"/>
      <c r="YO13" s="1"/>
      <c r="YP13" s="10"/>
      <c r="YQ13" s="10"/>
      <c r="YR13" s="10"/>
      <c r="YS13" s="1"/>
      <c r="YT13" s="10"/>
      <c r="YU13" s="10"/>
      <c r="YV13" s="10"/>
      <c r="YW13" s="1"/>
      <c r="YX13" s="10"/>
      <c r="YY13" s="10"/>
      <c r="YZ13" s="10"/>
      <c r="ZA13" s="1"/>
      <c r="ZB13" s="10"/>
      <c r="ZC13" s="10"/>
      <c r="ZD13" s="10"/>
      <c r="ZE13" s="1"/>
      <c r="ZF13" s="10"/>
      <c r="ZG13" s="10"/>
      <c r="ZH13" s="10"/>
      <c r="ZI13" s="1"/>
      <c r="ZJ13" s="10"/>
      <c r="ZK13" s="10"/>
      <c r="ZL13" s="10"/>
      <c r="ZM13" s="1"/>
      <c r="ZN13" s="10"/>
      <c r="ZO13" s="10"/>
      <c r="ZP13" s="10"/>
      <c r="ZQ13" s="1"/>
      <c r="ZR13" s="10"/>
      <c r="ZS13" s="10"/>
      <c r="ZT13" s="10"/>
      <c r="ZU13" s="1"/>
      <c r="ZV13" s="10"/>
      <c r="ZW13" s="10"/>
      <c r="ZX13" s="10"/>
      <c r="ZY13" s="1"/>
      <c r="ZZ13" s="10"/>
      <c r="AAA13" s="10"/>
      <c r="AAB13" s="10"/>
      <c r="AAC13" s="1"/>
      <c r="AAD13" s="10"/>
      <c r="AAE13" s="10"/>
      <c r="AAF13" s="10"/>
      <c r="AAG13" s="1"/>
      <c r="AAH13" s="10"/>
      <c r="AAI13" s="10"/>
      <c r="AAJ13" s="10"/>
      <c r="AAK13" s="1"/>
      <c r="AAL13" s="10"/>
      <c r="AAM13" s="10"/>
      <c r="AAN13" s="10"/>
      <c r="AAO13" s="1"/>
      <c r="AAP13" s="10"/>
      <c r="AAQ13" s="10"/>
      <c r="AAR13" s="10"/>
      <c r="AAS13" s="1"/>
      <c r="AAT13" s="10"/>
      <c r="AAU13" s="10"/>
      <c r="AAV13" s="10"/>
      <c r="AAW13" s="1"/>
      <c r="AAX13" s="10"/>
      <c r="AAY13" s="10"/>
      <c r="AAZ13" s="10"/>
      <c r="ABA13" s="1"/>
      <c r="ABB13" s="10"/>
      <c r="ABC13" s="10"/>
      <c r="ABD13" s="10"/>
      <c r="ABE13" s="1"/>
      <c r="ABF13" s="10"/>
      <c r="ABG13" s="10"/>
      <c r="ABH13" s="10"/>
      <c r="ABI13" s="1"/>
      <c r="ABJ13" s="10"/>
      <c r="ABK13" s="10"/>
      <c r="ABL13" s="10"/>
      <c r="ABM13" s="1"/>
      <c r="ABN13" s="10"/>
      <c r="ABO13" s="10"/>
      <c r="ABP13" s="10"/>
      <c r="ABQ13" s="1"/>
      <c r="ABR13" s="10"/>
      <c r="ABS13" s="10"/>
      <c r="ABT13" s="10"/>
      <c r="ABU13" s="1"/>
      <c r="ABV13" s="10"/>
      <c r="ABW13" s="10"/>
      <c r="ABX13" s="10"/>
      <c r="ABY13" s="1"/>
      <c r="ABZ13" s="10"/>
      <c r="ACA13" s="10"/>
      <c r="ACB13" s="10"/>
      <c r="ACC13" s="1"/>
      <c r="ACD13" s="10"/>
      <c r="ACE13" s="10"/>
      <c r="ACF13" s="10"/>
      <c r="ACG13" s="1"/>
      <c r="ACH13" s="10"/>
      <c r="ACI13" s="10"/>
      <c r="ACJ13" s="10"/>
      <c r="ACK13" s="1"/>
      <c r="ACL13" s="10"/>
      <c r="ACM13" s="10"/>
      <c r="ACN13" s="10"/>
      <c r="ACO13" s="1"/>
      <c r="ACP13" s="10"/>
      <c r="ACQ13" s="10"/>
      <c r="ACR13" s="10"/>
      <c r="ACS13" s="1"/>
      <c r="ACT13" s="10"/>
      <c r="ACU13" s="10"/>
      <c r="ACV13" s="10"/>
      <c r="ACW13" s="1"/>
      <c r="ACX13" s="10"/>
      <c r="ACY13" s="10"/>
      <c r="ACZ13" s="10"/>
      <c r="ADA13" s="1"/>
      <c r="ADB13" s="10"/>
      <c r="ADC13" s="10"/>
      <c r="ADD13" s="10"/>
      <c r="ADE13" s="1"/>
      <c r="ADF13" s="10"/>
      <c r="ADG13" s="10"/>
      <c r="ADH13" s="10"/>
      <c r="ADI13" s="1"/>
      <c r="ADJ13" s="10"/>
      <c r="ADK13" s="10"/>
      <c r="ADL13" s="10"/>
      <c r="ADM13" s="1"/>
      <c r="ADN13" s="10"/>
      <c r="ADO13" s="10"/>
      <c r="ADP13" s="10"/>
      <c r="ADQ13" s="1"/>
      <c r="ADR13" s="10"/>
      <c r="ADS13" s="10"/>
      <c r="ADT13" s="10"/>
      <c r="ADU13" s="1"/>
      <c r="ADV13" s="10"/>
      <c r="ADW13" s="10"/>
      <c r="ADX13" s="10"/>
      <c r="ADY13" s="1"/>
      <c r="ADZ13" s="10"/>
      <c r="AEA13" s="10"/>
      <c r="AEB13" s="10"/>
      <c r="AEC13" s="1"/>
      <c r="AED13" s="10"/>
      <c r="AEE13" s="10"/>
      <c r="AEF13" s="10"/>
      <c r="AEG13" s="1"/>
      <c r="AEH13" s="10"/>
      <c r="AEI13" s="10"/>
      <c r="AEJ13" s="10"/>
      <c r="AEK13" s="1"/>
      <c r="AEL13" s="10"/>
      <c r="AEM13" s="10"/>
      <c r="AEN13" s="10"/>
      <c r="AEO13" s="1"/>
      <c r="AEP13" s="10"/>
      <c r="AEQ13" s="10"/>
      <c r="AER13" s="10"/>
      <c r="AES13" s="1"/>
      <c r="AET13" s="10"/>
      <c r="AEU13" s="10"/>
      <c r="AEV13" s="10"/>
      <c r="AEW13" s="1"/>
      <c r="AEX13" s="10"/>
      <c r="AEY13" s="10"/>
      <c r="AEZ13" s="10"/>
      <c r="AFA13" s="1"/>
      <c r="AFB13" s="10"/>
      <c r="AFC13" s="10"/>
      <c r="AFD13" s="10"/>
      <c r="AFE13" s="1"/>
      <c r="AFF13" s="10"/>
      <c r="AFG13" s="10"/>
      <c r="AFH13" s="10"/>
      <c r="AFI13" s="1"/>
      <c r="AFJ13" s="10"/>
      <c r="AFK13" s="10"/>
      <c r="AFL13" s="10"/>
      <c r="AFM13" s="1"/>
      <c r="AFN13" s="10"/>
      <c r="AFO13" s="10"/>
      <c r="AFP13" s="10"/>
      <c r="AFQ13" s="1"/>
      <c r="AFR13" s="10"/>
      <c r="AFS13" s="10"/>
      <c r="AFT13" s="10"/>
      <c r="AFU13" s="1"/>
      <c r="AFV13" s="10"/>
      <c r="AFW13" s="10"/>
      <c r="AFX13" s="10"/>
      <c r="AFY13" s="1"/>
      <c r="AFZ13" s="10"/>
      <c r="AGA13" s="10"/>
      <c r="AGB13" s="10"/>
      <c r="AGC13" s="1"/>
      <c r="AGD13" s="10"/>
      <c r="AGE13" s="10"/>
      <c r="AGF13" s="10"/>
      <c r="AGG13" s="1"/>
      <c r="AGH13" s="10"/>
      <c r="AGI13" s="10"/>
      <c r="AGJ13" s="10"/>
      <c r="AGK13" s="1"/>
      <c r="AGL13" s="10"/>
      <c r="AGM13" s="10"/>
      <c r="AGN13" s="10"/>
      <c r="AGO13" s="1"/>
      <c r="AGP13" s="10"/>
      <c r="AGQ13" s="10"/>
      <c r="AGR13" s="10"/>
      <c r="AGS13" s="1"/>
      <c r="AGT13" s="10"/>
      <c r="AGU13" s="10"/>
      <c r="AGV13" s="10"/>
      <c r="AGW13" s="1"/>
      <c r="AGX13" s="10"/>
      <c r="AGY13" s="10"/>
      <c r="AGZ13" s="10"/>
      <c r="AHA13" s="1"/>
      <c r="AHB13" s="10"/>
      <c r="AHC13" s="10"/>
      <c r="AHD13" s="10"/>
      <c r="AHE13" s="1"/>
      <c r="AHF13" s="10"/>
      <c r="AHG13" s="10"/>
      <c r="AHH13" s="10"/>
      <c r="AHI13" s="1"/>
      <c r="AHJ13" s="10"/>
      <c r="AHK13" s="10"/>
      <c r="AHL13" s="10"/>
      <c r="AHM13" s="1"/>
      <c r="AHN13" s="10"/>
      <c r="AHO13" s="10"/>
      <c r="AHP13" s="10"/>
      <c r="AHQ13" s="1"/>
      <c r="AHR13" s="10"/>
      <c r="AHS13" s="10"/>
      <c r="AHT13" s="10"/>
      <c r="AHU13" s="1"/>
      <c r="AHV13" s="10"/>
      <c r="AHW13" s="10"/>
      <c r="AHX13" s="10"/>
      <c r="AHY13" s="1"/>
      <c r="AHZ13" s="10"/>
      <c r="AIA13" s="10"/>
      <c r="AIB13" s="10"/>
      <c r="AIC13" s="1"/>
      <c r="AID13" s="10"/>
      <c r="AIE13" s="10"/>
      <c r="AIF13" s="10"/>
      <c r="AIG13" s="1"/>
      <c r="AIH13" s="10"/>
      <c r="AII13" s="10"/>
      <c r="AIJ13" s="10"/>
      <c r="AIK13" s="1"/>
      <c r="AIL13" s="10"/>
      <c r="AIM13" s="10"/>
      <c r="AIN13" s="10"/>
      <c r="AIO13" s="1"/>
      <c r="AIP13" s="10"/>
      <c r="AIQ13" s="10"/>
      <c r="AIR13" s="10"/>
      <c r="AIS13" s="1"/>
      <c r="AIT13" s="10"/>
      <c r="AIU13" s="10"/>
      <c r="AIV13" s="10"/>
      <c r="AIW13" s="1"/>
      <c r="AIX13" s="10"/>
      <c r="AIY13" s="10"/>
      <c r="AIZ13" s="10"/>
      <c r="AJA13" s="1"/>
      <c r="AJB13" s="10"/>
      <c r="AJC13" s="10"/>
      <c r="AJD13" s="10"/>
      <c r="AJE13" s="1"/>
      <c r="AJF13" s="10"/>
      <c r="AJG13" s="10"/>
      <c r="AJH13" s="10"/>
      <c r="AJI13" s="1"/>
      <c r="AJJ13" s="10"/>
      <c r="AJK13" s="10"/>
      <c r="AJL13" s="10"/>
      <c r="AJM13" s="1"/>
      <c r="AJN13" s="10"/>
      <c r="AJO13" s="10"/>
      <c r="AJP13" s="10"/>
      <c r="AJQ13" s="1"/>
      <c r="AJR13" s="10"/>
      <c r="AJS13" s="10"/>
      <c r="AJT13" s="10"/>
      <c r="AJU13" s="1"/>
      <c r="AJV13" s="10"/>
      <c r="AJW13" s="10"/>
      <c r="AJX13" s="10"/>
      <c r="AJY13" s="1"/>
      <c r="AJZ13" s="10"/>
      <c r="AKA13" s="10"/>
      <c r="AKB13" s="10"/>
      <c r="AKC13" s="1"/>
      <c r="AKD13" s="10"/>
      <c r="AKE13" s="10"/>
      <c r="AKF13" s="10"/>
      <c r="AKG13" s="1"/>
      <c r="AKH13" s="10"/>
      <c r="AKI13" s="10"/>
      <c r="AKJ13" s="10"/>
      <c r="AKK13" s="1"/>
      <c r="AKL13" s="10"/>
      <c r="AKM13" s="10"/>
      <c r="AKN13" s="10"/>
      <c r="AKO13" s="1"/>
      <c r="AKP13" s="10"/>
      <c r="AKQ13" s="10"/>
      <c r="AKR13" s="10"/>
      <c r="AKS13" s="1"/>
      <c r="AKT13" s="10"/>
      <c r="AKU13" s="10"/>
      <c r="AKV13" s="10"/>
      <c r="AKW13" s="1"/>
      <c r="AKX13" s="10"/>
      <c r="AKY13" s="10"/>
      <c r="AKZ13" s="10"/>
      <c r="ALA13" s="1"/>
      <c r="ALB13" s="10"/>
      <c r="ALC13" s="10"/>
      <c r="ALD13" s="10"/>
      <c r="ALE13" s="1"/>
      <c r="ALF13" s="10"/>
      <c r="ALG13" s="10"/>
      <c r="ALH13" s="10"/>
      <c r="ALI13" s="1"/>
      <c r="ALJ13" s="10"/>
      <c r="ALK13" s="10"/>
      <c r="ALL13" s="10"/>
      <c r="ALM13" s="1"/>
      <c r="ALN13" s="10"/>
      <c r="ALO13" s="10"/>
      <c r="ALP13" s="10"/>
      <c r="ALQ13" s="1"/>
      <c r="ALR13" s="10"/>
      <c r="ALS13" s="10"/>
      <c r="ALT13" s="10"/>
      <c r="ALU13" s="1"/>
      <c r="ALV13" s="10"/>
      <c r="ALW13" s="10"/>
      <c r="ALX13" s="10"/>
      <c r="ALY13" s="1"/>
      <c r="ALZ13" s="10"/>
      <c r="AMA13" s="10"/>
      <c r="AMB13" s="10"/>
      <c r="AMC13" s="1"/>
      <c r="AMD13" s="10"/>
      <c r="AME13" s="10"/>
      <c r="AMF13" s="10"/>
      <c r="AMG13" s="1"/>
      <c r="AMH13" s="10"/>
      <c r="AMI13" s="10"/>
      <c r="AMJ13" s="10"/>
      <c r="AMK13" s="1"/>
      <c r="AML13" s="10"/>
      <c r="AMM13" s="10"/>
      <c r="AMN13" s="10"/>
      <c r="AMO13" s="1"/>
      <c r="AMP13" s="10"/>
      <c r="AMQ13" s="10"/>
      <c r="AMR13" s="10"/>
      <c r="AMS13" s="1"/>
      <c r="AMT13" s="10"/>
      <c r="AMU13" s="10"/>
      <c r="AMV13" s="10"/>
      <c r="AMW13" s="1"/>
      <c r="AMX13" s="10"/>
      <c r="AMY13" s="10"/>
      <c r="AMZ13" s="10"/>
      <c r="ANA13" s="1"/>
      <c r="ANB13" s="10"/>
      <c r="ANC13" s="10"/>
      <c r="AND13" s="10"/>
      <c r="ANE13" s="1"/>
      <c r="ANF13" s="10"/>
      <c r="ANG13" s="10"/>
      <c r="ANH13" s="10"/>
      <c r="ANI13" s="1"/>
      <c r="ANJ13" s="10"/>
      <c r="ANK13" s="10"/>
      <c r="ANL13" s="10"/>
      <c r="ANM13" s="1"/>
      <c r="ANN13" s="10"/>
      <c r="ANO13" s="10"/>
      <c r="ANP13" s="10"/>
      <c r="ANQ13" s="1"/>
      <c r="ANR13" s="10"/>
      <c r="ANS13" s="10"/>
      <c r="ANT13" s="10"/>
      <c r="ANU13" s="1"/>
      <c r="ANV13" s="10"/>
      <c r="ANW13" s="10"/>
      <c r="ANX13" s="10"/>
      <c r="ANY13" s="1"/>
      <c r="ANZ13" s="10"/>
      <c r="AOA13" s="10"/>
      <c r="AOB13" s="10"/>
      <c r="AOC13" s="1"/>
      <c r="AOD13" s="10"/>
      <c r="AOE13" s="10"/>
      <c r="AOF13" s="10"/>
      <c r="AOG13" s="1"/>
      <c r="AOH13" s="10"/>
      <c r="AOI13" s="10"/>
      <c r="AOJ13" s="10"/>
      <c r="AOK13" s="1"/>
      <c r="AOL13" s="10"/>
      <c r="AOM13" s="10"/>
      <c r="AON13" s="10"/>
      <c r="AOO13" s="1"/>
      <c r="AOP13" s="10"/>
      <c r="AOQ13" s="10"/>
      <c r="AOR13" s="10"/>
      <c r="AOS13" s="1"/>
      <c r="AOT13" s="10"/>
      <c r="AOU13" s="10"/>
      <c r="AOV13" s="10"/>
      <c r="AOW13" s="1"/>
      <c r="AOX13" s="10"/>
      <c r="AOY13" s="10"/>
      <c r="AOZ13" s="10"/>
      <c r="APA13" s="1"/>
      <c r="APB13" s="10"/>
      <c r="APC13" s="10"/>
      <c r="APD13" s="10"/>
      <c r="APE13" s="1"/>
      <c r="APF13" s="10"/>
      <c r="APG13" s="10"/>
      <c r="APH13" s="10"/>
      <c r="API13" s="1"/>
      <c r="APJ13" s="10"/>
      <c r="APK13" s="10"/>
      <c r="APL13" s="10"/>
      <c r="APM13" s="1"/>
      <c r="APN13" s="10"/>
      <c r="APO13" s="10"/>
      <c r="APP13" s="10"/>
      <c r="APQ13" s="1"/>
      <c r="APR13" s="10"/>
      <c r="APS13" s="10"/>
      <c r="APT13" s="10"/>
      <c r="APU13" s="1"/>
      <c r="APV13" s="10"/>
      <c r="APW13" s="10"/>
      <c r="APX13" s="10"/>
      <c r="APY13" s="1"/>
      <c r="APZ13" s="10"/>
      <c r="AQA13" s="10"/>
      <c r="AQB13" s="10"/>
      <c r="AQC13" s="1"/>
      <c r="AQD13" s="10"/>
      <c r="AQE13" s="10"/>
      <c r="AQF13" s="10"/>
      <c r="AQG13" s="1"/>
      <c r="AQH13" s="10"/>
      <c r="AQI13" s="10"/>
      <c r="AQJ13" s="10"/>
      <c r="AQK13" s="1"/>
      <c r="AQL13" s="10"/>
      <c r="AQM13" s="10"/>
      <c r="AQN13" s="10"/>
      <c r="AQO13" s="1"/>
      <c r="AQP13" s="10"/>
      <c r="AQQ13" s="10"/>
      <c r="AQR13" s="10"/>
      <c r="AQS13" s="1"/>
      <c r="AQT13" s="10"/>
      <c r="AQU13" s="10"/>
      <c r="AQV13" s="10"/>
      <c r="AQW13" s="1"/>
      <c r="AQX13" s="10"/>
      <c r="AQY13" s="10"/>
      <c r="AQZ13" s="10"/>
      <c r="ARA13" s="1"/>
      <c r="ARB13" s="10"/>
      <c r="ARC13" s="10"/>
      <c r="ARD13" s="10"/>
      <c r="ARE13" s="1"/>
      <c r="ARF13" s="10"/>
      <c r="ARG13" s="10"/>
      <c r="ARH13" s="10"/>
      <c r="ARI13" s="1"/>
      <c r="ARJ13" s="10"/>
      <c r="ARK13" s="10"/>
      <c r="ARL13" s="10"/>
      <c r="ARM13" s="1"/>
      <c r="ARN13" s="10"/>
      <c r="ARO13" s="10"/>
      <c r="ARP13" s="10"/>
      <c r="ARQ13" s="1"/>
      <c r="ARR13" s="10"/>
      <c r="ARS13" s="10"/>
      <c r="ART13" s="10"/>
      <c r="ARU13" s="1"/>
      <c r="ARV13" s="10"/>
      <c r="ARW13" s="10"/>
      <c r="ARX13" s="10"/>
      <c r="ARY13" s="1"/>
      <c r="ARZ13" s="10"/>
      <c r="ASA13" s="10"/>
      <c r="ASB13" s="10"/>
      <c r="ASC13" s="1"/>
      <c r="ASD13" s="10"/>
      <c r="ASE13" s="10"/>
      <c r="ASF13" s="10"/>
      <c r="ASG13" s="1"/>
      <c r="ASH13" s="10"/>
      <c r="ASI13" s="10"/>
      <c r="ASJ13" s="10"/>
      <c r="ASK13" s="1"/>
      <c r="ASL13" s="10"/>
      <c r="ASM13" s="10"/>
      <c r="ASN13" s="10"/>
      <c r="ASO13" s="1"/>
      <c r="ASP13" s="10"/>
      <c r="ASQ13" s="10"/>
      <c r="ASR13" s="10"/>
      <c r="ASS13" s="1"/>
      <c r="AST13" s="10"/>
      <c r="ASU13" s="10"/>
      <c r="ASV13" s="10"/>
      <c r="ASW13" s="1"/>
      <c r="ASX13" s="10"/>
      <c r="ASY13" s="10"/>
      <c r="ASZ13" s="10"/>
      <c r="ATA13" s="1"/>
      <c r="ATB13" s="10"/>
      <c r="ATC13" s="10"/>
      <c r="ATD13" s="10"/>
      <c r="ATE13" s="1"/>
      <c r="ATF13" s="10"/>
      <c r="ATG13" s="10"/>
      <c r="ATH13" s="10"/>
      <c r="ATI13" s="1"/>
      <c r="ATJ13" s="10"/>
      <c r="ATK13" s="10"/>
      <c r="ATL13" s="10"/>
      <c r="ATM13" s="1"/>
      <c r="ATN13" s="10"/>
      <c r="ATO13" s="10"/>
      <c r="ATP13" s="10"/>
      <c r="ATQ13" s="1"/>
      <c r="ATR13" s="10"/>
      <c r="ATS13" s="10"/>
      <c r="ATT13" s="10"/>
      <c r="ATU13" s="1"/>
      <c r="ATV13" s="10"/>
      <c r="ATW13" s="10"/>
      <c r="ATX13" s="10"/>
      <c r="ATY13" s="1"/>
      <c r="ATZ13" s="10"/>
      <c r="AUA13" s="10"/>
      <c r="AUB13" s="10"/>
      <c r="AUC13" s="1"/>
      <c r="AUD13" s="10"/>
      <c r="AUE13" s="10"/>
      <c r="AUF13" s="10"/>
      <c r="AUG13" s="1"/>
      <c r="AUH13" s="10"/>
      <c r="AUI13" s="10"/>
      <c r="AUJ13" s="10"/>
      <c r="AUK13" s="1"/>
      <c r="AUL13" s="10"/>
      <c r="AUM13" s="10"/>
      <c r="AUN13" s="10"/>
      <c r="AUO13" s="1"/>
      <c r="AUP13" s="10"/>
      <c r="AUQ13" s="10"/>
      <c r="AUR13" s="10"/>
      <c r="AUS13" s="1"/>
      <c r="AUT13" s="10"/>
      <c r="AUU13" s="10"/>
      <c r="AUV13" s="10"/>
      <c r="AUW13" s="1"/>
      <c r="AUX13" s="10"/>
      <c r="AUY13" s="10"/>
      <c r="AUZ13" s="10"/>
      <c r="AVA13" s="1"/>
      <c r="AVB13" s="10"/>
      <c r="AVC13" s="10"/>
      <c r="AVD13" s="10"/>
      <c r="AVE13" s="1"/>
      <c r="AVF13" s="10"/>
      <c r="AVG13" s="10"/>
      <c r="AVH13" s="10"/>
      <c r="AVI13" s="1"/>
      <c r="AVJ13" s="10"/>
      <c r="AVK13" s="10"/>
      <c r="AVL13" s="10"/>
      <c r="AVM13" s="1"/>
      <c r="AVN13" s="10"/>
      <c r="AVO13" s="10"/>
      <c r="AVP13" s="10"/>
      <c r="AVQ13" s="1"/>
      <c r="AVR13" s="10"/>
      <c r="AVS13" s="10"/>
      <c r="AVT13" s="10"/>
      <c r="AVU13" s="1"/>
      <c r="AVV13" s="10"/>
      <c r="AVW13" s="10"/>
      <c r="AVX13" s="10"/>
      <c r="AVY13" s="1"/>
      <c r="AVZ13" s="10"/>
      <c r="AWA13" s="10"/>
      <c r="AWB13" s="10"/>
      <c r="AWC13" s="1"/>
      <c r="AWD13" s="10"/>
      <c r="AWE13" s="10"/>
      <c r="AWF13" s="10"/>
      <c r="AWG13" s="1"/>
      <c r="AWH13" s="10"/>
      <c r="AWI13" s="10"/>
      <c r="AWJ13" s="10"/>
      <c r="AWK13" s="1"/>
      <c r="AWL13" s="10"/>
      <c r="AWM13" s="10"/>
      <c r="AWN13" s="10"/>
      <c r="AWO13" s="1"/>
      <c r="AWP13" s="10"/>
      <c r="AWQ13" s="10"/>
      <c r="AWR13" s="10"/>
      <c r="AWS13" s="1"/>
      <c r="AWT13" s="10"/>
      <c r="AWU13" s="10"/>
      <c r="AWV13" s="10"/>
      <c r="AWW13" s="1"/>
      <c r="AWX13" s="10"/>
      <c r="AWY13" s="10"/>
      <c r="AWZ13" s="10"/>
      <c r="AXA13" s="1"/>
      <c r="AXB13" s="10"/>
      <c r="AXC13" s="10"/>
      <c r="AXD13" s="10"/>
      <c r="AXE13" s="1"/>
      <c r="AXF13" s="10"/>
      <c r="AXG13" s="10"/>
      <c r="AXH13" s="10"/>
      <c r="AXI13" s="1"/>
      <c r="AXJ13" s="10"/>
      <c r="AXK13" s="10"/>
      <c r="AXL13" s="10"/>
      <c r="AXM13" s="1"/>
      <c r="AXN13" s="10"/>
      <c r="AXO13" s="10"/>
      <c r="AXP13" s="10"/>
      <c r="AXQ13" s="1"/>
      <c r="AXR13" s="10"/>
      <c r="AXS13" s="10"/>
      <c r="AXT13" s="10"/>
      <c r="AXU13" s="1"/>
      <c r="AXV13" s="10"/>
      <c r="AXW13" s="10"/>
      <c r="AXX13" s="10"/>
      <c r="AXY13" s="1"/>
      <c r="AXZ13" s="10"/>
      <c r="AYA13" s="10"/>
      <c r="AYB13" s="10"/>
      <c r="AYC13" s="1"/>
      <c r="AYD13" s="10"/>
      <c r="AYE13" s="10"/>
      <c r="AYF13" s="10"/>
      <c r="AYG13" s="1"/>
      <c r="AYH13" s="10"/>
      <c r="AYI13" s="10"/>
      <c r="AYJ13" s="10"/>
      <c r="AYK13" s="1"/>
      <c r="AYL13" s="10"/>
      <c r="AYM13" s="10"/>
      <c r="AYN13" s="10"/>
      <c r="AYO13" s="1"/>
      <c r="AYP13" s="10"/>
      <c r="AYQ13" s="10"/>
      <c r="AYR13" s="10"/>
      <c r="AYS13" s="1"/>
      <c r="AYT13" s="10"/>
      <c r="AYU13" s="10"/>
      <c r="AYV13" s="10"/>
      <c r="AYW13" s="1"/>
      <c r="AYX13" s="10"/>
      <c r="AYY13" s="10"/>
      <c r="AYZ13" s="10"/>
      <c r="AZA13" s="1"/>
      <c r="AZB13" s="10"/>
      <c r="AZC13" s="10"/>
      <c r="AZD13" s="10"/>
      <c r="AZE13" s="1"/>
      <c r="AZF13" s="10"/>
      <c r="AZG13" s="10"/>
      <c r="AZH13" s="10"/>
      <c r="AZI13" s="1"/>
      <c r="AZJ13" s="10"/>
      <c r="AZK13" s="10"/>
      <c r="AZL13" s="10"/>
      <c r="AZM13" s="1"/>
      <c r="AZN13" s="10"/>
      <c r="AZO13" s="10"/>
      <c r="AZP13" s="10"/>
      <c r="AZQ13" s="1"/>
      <c r="AZR13" s="10"/>
      <c r="AZS13" s="10"/>
      <c r="AZT13" s="10"/>
      <c r="AZU13" s="1"/>
      <c r="AZV13" s="10"/>
      <c r="AZW13" s="10"/>
      <c r="AZX13" s="10"/>
      <c r="AZY13" s="1"/>
      <c r="AZZ13" s="10"/>
      <c r="BAA13" s="10"/>
      <c r="BAB13" s="10"/>
      <c r="BAC13" s="1"/>
      <c r="BAD13" s="10"/>
      <c r="BAE13" s="10"/>
      <c r="BAF13" s="10"/>
      <c r="BAG13" s="1"/>
      <c r="BAH13" s="10"/>
      <c r="BAI13" s="10"/>
      <c r="BAJ13" s="10"/>
      <c r="BAK13" s="1"/>
      <c r="BAL13" s="10"/>
      <c r="BAM13" s="10"/>
      <c r="BAN13" s="10"/>
      <c r="BAO13" s="1"/>
      <c r="BAP13" s="10"/>
      <c r="BAQ13" s="10"/>
      <c r="BAR13" s="10"/>
      <c r="BAS13" s="1"/>
      <c r="BAT13" s="10"/>
      <c r="BAU13" s="10"/>
      <c r="BAV13" s="10"/>
      <c r="BAW13" s="1"/>
      <c r="BAX13" s="10"/>
      <c r="BAY13" s="10"/>
      <c r="BAZ13" s="10"/>
      <c r="BBA13" s="1"/>
      <c r="BBB13" s="10"/>
      <c r="BBC13" s="10"/>
      <c r="BBD13" s="10"/>
      <c r="BBE13" s="1"/>
      <c r="BBF13" s="10"/>
      <c r="BBG13" s="10"/>
      <c r="BBH13" s="10"/>
      <c r="BBI13" s="1"/>
      <c r="BBJ13" s="10"/>
      <c r="BBK13" s="10"/>
      <c r="BBL13" s="10"/>
      <c r="BBM13" s="1"/>
      <c r="BBN13" s="10"/>
      <c r="BBO13" s="10"/>
      <c r="BBP13" s="10"/>
      <c r="BBQ13" s="1"/>
      <c r="BBR13" s="10"/>
      <c r="BBS13" s="10"/>
      <c r="BBT13" s="10"/>
      <c r="BBU13" s="1"/>
      <c r="BBV13" s="10"/>
      <c r="BBW13" s="10"/>
      <c r="BBX13" s="10"/>
      <c r="BBY13" s="1"/>
      <c r="BBZ13" s="10"/>
      <c r="BCA13" s="10"/>
      <c r="BCB13" s="10"/>
      <c r="BCC13" s="1"/>
      <c r="BCD13" s="10"/>
      <c r="BCE13" s="10"/>
      <c r="BCF13" s="10"/>
      <c r="BCG13" s="1"/>
      <c r="BCH13" s="10"/>
      <c r="BCI13" s="10"/>
      <c r="BCJ13" s="10"/>
      <c r="BCK13" s="1"/>
      <c r="BCL13" s="10"/>
      <c r="BCM13" s="10"/>
      <c r="BCN13" s="10"/>
      <c r="BCO13" s="1"/>
      <c r="BCP13" s="10"/>
      <c r="BCQ13" s="10"/>
      <c r="BCR13" s="10"/>
      <c r="BCS13" s="1"/>
      <c r="BCT13" s="10"/>
      <c r="BCU13" s="10"/>
      <c r="BCV13" s="10"/>
      <c r="BCW13" s="1"/>
      <c r="BCX13" s="10"/>
      <c r="BCY13" s="10"/>
      <c r="BCZ13" s="10"/>
      <c r="BDA13" s="1"/>
      <c r="BDB13" s="10"/>
      <c r="BDC13" s="10"/>
      <c r="BDD13" s="10"/>
      <c r="BDE13" s="1"/>
      <c r="BDF13" s="10"/>
      <c r="BDG13" s="10"/>
      <c r="BDH13" s="10"/>
      <c r="BDI13" s="1"/>
      <c r="BDJ13" s="10"/>
      <c r="BDK13" s="10"/>
      <c r="BDL13" s="10"/>
      <c r="BDM13" s="1"/>
      <c r="BDN13" s="10"/>
      <c r="BDO13" s="10"/>
      <c r="BDP13" s="10"/>
      <c r="BDQ13" s="1"/>
      <c r="BDR13" s="10"/>
      <c r="BDS13" s="10"/>
      <c r="BDT13" s="10"/>
      <c r="BDU13" s="1"/>
      <c r="BDV13" s="10"/>
      <c r="BDW13" s="10"/>
      <c r="BDX13" s="10"/>
      <c r="BDY13" s="1"/>
      <c r="BDZ13" s="10"/>
      <c r="BEA13" s="10"/>
      <c r="BEB13" s="10"/>
      <c r="BEC13" s="1"/>
      <c r="BED13" s="10"/>
      <c r="BEE13" s="10"/>
      <c r="BEF13" s="10"/>
      <c r="BEG13" s="1"/>
      <c r="BEH13" s="10"/>
      <c r="BEI13" s="10"/>
      <c r="BEJ13" s="10"/>
      <c r="BEK13" s="1"/>
      <c r="BEL13" s="10"/>
      <c r="BEM13" s="10"/>
      <c r="BEN13" s="10"/>
      <c r="BEO13" s="1"/>
      <c r="BEP13" s="10"/>
      <c r="BEQ13" s="10"/>
      <c r="BER13" s="10"/>
      <c r="BES13" s="1"/>
      <c r="BET13" s="10"/>
      <c r="BEU13" s="10"/>
      <c r="BEV13" s="10"/>
      <c r="BEW13" s="1"/>
      <c r="BEX13" s="10"/>
      <c r="BEY13" s="10"/>
      <c r="BEZ13" s="10"/>
      <c r="BFA13" s="1"/>
      <c r="BFB13" s="10"/>
      <c r="BFC13" s="10"/>
      <c r="BFD13" s="10"/>
      <c r="BFE13" s="1"/>
      <c r="BFF13" s="10"/>
      <c r="BFG13" s="10"/>
      <c r="BFH13" s="10"/>
      <c r="BFI13" s="1"/>
      <c r="BFJ13" s="10"/>
      <c r="BFK13" s="10"/>
      <c r="BFL13" s="10"/>
      <c r="BFM13" s="1"/>
      <c r="BFN13" s="10"/>
      <c r="BFO13" s="10"/>
      <c r="BFP13" s="10"/>
      <c r="BFQ13" s="1"/>
      <c r="BFR13" s="10"/>
      <c r="BFS13" s="10"/>
      <c r="BFT13" s="10"/>
      <c r="BFU13" s="1"/>
      <c r="BFV13" s="10"/>
      <c r="BFW13" s="10"/>
      <c r="BFX13" s="10"/>
      <c r="BFY13" s="1"/>
      <c r="BFZ13" s="10"/>
      <c r="BGA13" s="10"/>
      <c r="BGB13" s="10"/>
      <c r="BGC13" s="1"/>
      <c r="BGD13" s="10"/>
      <c r="BGE13" s="10"/>
      <c r="BGF13" s="10"/>
      <c r="BGG13" s="1"/>
      <c r="BGH13" s="10"/>
      <c r="BGI13" s="10"/>
      <c r="BGJ13" s="10"/>
      <c r="BGK13" s="1"/>
      <c r="BGL13" s="10"/>
      <c r="BGM13" s="10"/>
      <c r="BGN13" s="10"/>
      <c r="BGO13" s="1"/>
      <c r="BGP13" s="10"/>
      <c r="BGQ13" s="10"/>
      <c r="BGR13" s="10"/>
      <c r="BGS13" s="1"/>
      <c r="BGT13" s="10"/>
      <c r="BGU13" s="10"/>
      <c r="BGV13" s="10"/>
      <c r="BGW13" s="1"/>
      <c r="BGX13" s="10"/>
      <c r="BGY13" s="10"/>
      <c r="BGZ13" s="10"/>
      <c r="BHA13" s="1"/>
      <c r="BHB13" s="10"/>
      <c r="BHC13" s="10"/>
      <c r="BHD13" s="10"/>
      <c r="BHE13" s="1"/>
      <c r="BHF13" s="10"/>
      <c r="BHG13" s="10"/>
      <c r="BHH13" s="10"/>
      <c r="BHI13" s="1"/>
      <c r="BHJ13" s="10"/>
      <c r="BHK13" s="10"/>
      <c r="BHL13" s="10"/>
      <c r="BHM13" s="1"/>
      <c r="BHN13" s="10"/>
      <c r="BHO13" s="10"/>
      <c r="BHP13" s="10"/>
      <c r="BHQ13" s="1"/>
      <c r="BHR13" s="10"/>
      <c r="BHS13" s="10"/>
      <c r="BHT13" s="10"/>
      <c r="BHU13" s="1"/>
      <c r="BHV13" s="10"/>
      <c r="BHW13" s="10"/>
      <c r="BHX13" s="10"/>
      <c r="BHY13" s="1"/>
      <c r="BHZ13" s="10"/>
      <c r="BIA13" s="10"/>
      <c r="BIB13" s="10"/>
      <c r="BIC13" s="1"/>
      <c r="BID13" s="10"/>
      <c r="BIE13" s="10"/>
      <c r="BIF13" s="10"/>
      <c r="BIG13" s="1"/>
      <c r="BIH13" s="10"/>
      <c r="BII13" s="10"/>
      <c r="BIJ13" s="10"/>
      <c r="BIK13" s="1"/>
      <c r="BIL13" s="10"/>
      <c r="BIM13" s="10"/>
      <c r="BIN13" s="10"/>
      <c r="BIO13" s="1"/>
      <c r="BIP13" s="10"/>
      <c r="BIQ13" s="10"/>
      <c r="BIR13" s="10"/>
      <c r="BIS13" s="1"/>
      <c r="BIT13" s="10"/>
      <c r="BIU13" s="10"/>
      <c r="BIV13" s="10"/>
      <c r="BIW13" s="1"/>
      <c r="BIX13" s="10"/>
      <c r="BIY13" s="10"/>
      <c r="BIZ13" s="10"/>
      <c r="BJA13" s="1"/>
      <c r="BJB13" s="10"/>
      <c r="BJC13" s="10"/>
      <c r="BJD13" s="10"/>
      <c r="BJE13" s="1"/>
      <c r="BJF13" s="10"/>
      <c r="BJG13" s="10"/>
      <c r="BJH13" s="10"/>
      <c r="BJI13" s="1"/>
      <c r="BJJ13" s="10"/>
      <c r="BJK13" s="10"/>
      <c r="BJL13" s="10"/>
      <c r="BJM13" s="1"/>
      <c r="BJN13" s="10"/>
      <c r="BJO13" s="10"/>
      <c r="BJP13" s="10"/>
      <c r="BJQ13" s="1"/>
      <c r="BJR13" s="10"/>
      <c r="BJS13" s="10"/>
      <c r="BJT13" s="10"/>
      <c r="BJU13" s="1"/>
      <c r="BJV13" s="10"/>
      <c r="BJW13" s="10"/>
      <c r="BJX13" s="10"/>
      <c r="BJY13" s="1"/>
      <c r="BJZ13" s="10"/>
      <c r="BKA13" s="10"/>
      <c r="BKB13" s="10"/>
      <c r="BKC13" s="1"/>
      <c r="BKD13" s="10"/>
      <c r="BKE13" s="10"/>
      <c r="BKF13" s="10"/>
      <c r="BKG13" s="1"/>
      <c r="BKH13" s="10"/>
      <c r="BKI13" s="10"/>
      <c r="BKJ13" s="10"/>
      <c r="BKK13" s="1"/>
      <c r="BKL13" s="10"/>
      <c r="BKM13" s="10"/>
      <c r="BKN13" s="10"/>
      <c r="BKO13" s="1"/>
      <c r="BKP13" s="10"/>
      <c r="BKQ13" s="10"/>
      <c r="BKR13" s="10"/>
      <c r="BKS13" s="1"/>
      <c r="BKT13" s="10"/>
      <c r="BKU13" s="10"/>
      <c r="BKV13" s="10"/>
      <c r="BKW13" s="1"/>
      <c r="BKX13" s="10"/>
      <c r="BKY13" s="10"/>
      <c r="BKZ13" s="10"/>
      <c r="BLA13" s="1"/>
      <c r="BLB13" s="10"/>
      <c r="BLC13" s="10"/>
      <c r="BLD13" s="10"/>
      <c r="BLE13" s="1"/>
      <c r="BLF13" s="10"/>
      <c r="BLG13" s="10"/>
      <c r="BLH13" s="10"/>
      <c r="BLI13" s="1"/>
      <c r="BLJ13" s="10"/>
      <c r="BLK13" s="10"/>
      <c r="BLL13" s="10"/>
      <c r="BLM13" s="1"/>
      <c r="BLN13" s="10"/>
      <c r="BLO13" s="10"/>
      <c r="BLP13" s="10"/>
      <c r="BLQ13" s="1"/>
      <c r="BLR13" s="10"/>
      <c r="BLS13" s="10"/>
      <c r="BLT13" s="10"/>
      <c r="BLU13" s="1"/>
      <c r="BLV13" s="10"/>
      <c r="BLW13" s="10"/>
      <c r="BLX13" s="10"/>
      <c r="BLY13" s="1"/>
      <c r="BLZ13" s="10"/>
      <c r="BMA13" s="10"/>
      <c r="BMB13" s="10"/>
      <c r="BMC13" s="1"/>
      <c r="BMD13" s="10"/>
      <c r="BME13" s="10"/>
      <c r="BMF13" s="10"/>
      <c r="BMG13" s="1"/>
      <c r="BMH13" s="10"/>
      <c r="BMI13" s="10"/>
      <c r="BMJ13" s="10"/>
      <c r="BMK13" s="1"/>
      <c r="BML13" s="10"/>
      <c r="BMM13" s="10"/>
      <c r="BMN13" s="10"/>
      <c r="BMO13" s="1"/>
      <c r="BMP13" s="10"/>
      <c r="BMQ13" s="10"/>
      <c r="BMR13" s="10"/>
      <c r="BMS13" s="1"/>
      <c r="BMT13" s="10"/>
      <c r="BMU13" s="10"/>
      <c r="BMV13" s="10"/>
      <c r="BMW13" s="1"/>
      <c r="BMX13" s="10"/>
      <c r="BMY13" s="10"/>
      <c r="BMZ13" s="10"/>
      <c r="BNA13" s="1"/>
      <c r="BNB13" s="10"/>
      <c r="BNC13" s="10"/>
      <c r="BND13" s="10"/>
      <c r="BNE13" s="1"/>
      <c r="BNF13" s="10"/>
      <c r="BNG13" s="10"/>
      <c r="BNH13" s="10"/>
      <c r="BNI13" s="1"/>
      <c r="BNJ13" s="10"/>
      <c r="BNK13" s="10"/>
      <c r="BNL13" s="10"/>
      <c r="BNM13" s="1"/>
      <c r="BNN13" s="10"/>
      <c r="BNO13" s="10"/>
      <c r="BNP13" s="10"/>
      <c r="BNQ13" s="1"/>
      <c r="BNR13" s="10"/>
      <c r="BNS13" s="10"/>
      <c r="BNT13" s="10"/>
      <c r="BNU13" s="1"/>
      <c r="BNV13" s="10"/>
      <c r="BNW13" s="10"/>
      <c r="BNX13" s="10"/>
      <c r="BNY13" s="1"/>
      <c r="BNZ13" s="10"/>
      <c r="BOA13" s="10"/>
      <c r="BOB13" s="10"/>
      <c r="BOC13" s="1"/>
      <c r="BOD13" s="10"/>
      <c r="BOE13" s="10"/>
      <c r="BOF13" s="10"/>
      <c r="BOG13" s="1"/>
      <c r="BOH13" s="10"/>
      <c r="BOI13" s="10"/>
      <c r="BOJ13" s="10"/>
      <c r="BOK13" s="1"/>
      <c r="BOL13" s="10"/>
      <c r="BOM13" s="10"/>
      <c r="BON13" s="10"/>
      <c r="BOO13" s="1"/>
      <c r="BOP13" s="10"/>
      <c r="BOQ13" s="10"/>
      <c r="BOR13" s="10"/>
      <c r="BOS13" s="1"/>
      <c r="BOT13" s="10"/>
      <c r="BOU13" s="10"/>
      <c r="BOV13" s="10"/>
      <c r="BOW13" s="1"/>
      <c r="BOX13" s="10"/>
      <c r="BOY13" s="10"/>
      <c r="BOZ13" s="10"/>
      <c r="BPA13" s="1"/>
      <c r="BPB13" s="10"/>
      <c r="BPC13" s="10"/>
      <c r="BPD13" s="10"/>
      <c r="BPE13" s="1"/>
      <c r="BPF13" s="10"/>
      <c r="BPG13" s="10"/>
      <c r="BPH13" s="10"/>
      <c r="BPI13" s="1"/>
      <c r="BPJ13" s="10"/>
      <c r="BPK13" s="10"/>
      <c r="BPL13" s="10"/>
      <c r="BPM13" s="1"/>
      <c r="BPN13" s="10"/>
      <c r="BPO13" s="10"/>
      <c r="BPP13" s="10"/>
      <c r="BPQ13" s="1"/>
      <c r="BPR13" s="10"/>
      <c r="BPS13" s="10"/>
      <c r="BPT13" s="10"/>
      <c r="BPU13" s="1"/>
      <c r="BPV13" s="10"/>
      <c r="BPW13" s="10"/>
      <c r="BPX13" s="10"/>
      <c r="BPY13" s="1"/>
      <c r="BPZ13" s="10"/>
      <c r="BQA13" s="10"/>
      <c r="BQB13" s="10"/>
      <c r="BQC13" s="1"/>
      <c r="BQD13" s="10"/>
      <c r="BQE13" s="10"/>
      <c r="BQF13" s="10"/>
      <c r="BQG13" s="1"/>
      <c r="BQH13" s="10"/>
      <c r="BQI13" s="10"/>
      <c r="BQJ13" s="10"/>
      <c r="BQK13" s="1"/>
      <c r="BQL13" s="10"/>
      <c r="BQM13" s="10"/>
      <c r="BQN13" s="10"/>
      <c r="BQO13" s="1"/>
      <c r="BQP13" s="10"/>
      <c r="BQQ13" s="10"/>
      <c r="BQR13" s="10"/>
      <c r="BQS13" s="1"/>
      <c r="BQT13" s="10"/>
      <c r="BQU13" s="10"/>
      <c r="BQV13" s="10"/>
      <c r="BQW13" s="1"/>
      <c r="BQX13" s="10"/>
      <c r="BQY13" s="10"/>
      <c r="BQZ13" s="10"/>
      <c r="BRA13" s="1"/>
      <c r="BRB13" s="10"/>
      <c r="BRC13" s="10"/>
      <c r="BRD13" s="10"/>
      <c r="BRE13" s="1"/>
      <c r="BRF13" s="10"/>
      <c r="BRG13" s="10"/>
      <c r="BRH13" s="10"/>
      <c r="BRI13" s="1"/>
      <c r="BRJ13" s="10"/>
      <c r="BRK13" s="10"/>
      <c r="BRL13" s="10"/>
      <c r="BRM13" s="1"/>
      <c r="BRN13" s="10"/>
      <c r="BRO13" s="10"/>
      <c r="BRP13" s="10"/>
      <c r="BRQ13" s="1"/>
      <c r="BRR13" s="10"/>
      <c r="BRS13" s="10"/>
      <c r="BRT13" s="10"/>
      <c r="BRU13" s="1"/>
      <c r="BRV13" s="10"/>
      <c r="BRW13" s="10"/>
      <c r="BRX13" s="10"/>
      <c r="BRY13" s="1"/>
      <c r="BRZ13" s="10"/>
      <c r="BSA13" s="10"/>
      <c r="BSB13" s="10"/>
      <c r="BSC13" s="1"/>
      <c r="BSD13" s="10"/>
      <c r="BSE13" s="10"/>
      <c r="BSF13" s="10"/>
      <c r="BSG13" s="1"/>
      <c r="BSH13" s="10"/>
      <c r="BSI13" s="10"/>
      <c r="BSJ13" s="10"/>
      <c r="BSK13" s="1"/>
      <c r="BSL13" s="10"/>
      <c r="BSM13" s="10"/>
      <c r="BSN13" s="10"/>
      <c r="BSO13" s="1"/>
      <c r="BSP13" s="10"/>
      <c r="BSQ13" s="10"/>
      <c r="BSR13" s="10"/>
      <c r="BSS13" s="1"/>
      <c r="BST13" s="10"/>
      <c r="BSU13" s="10"/>
      <c r="BSV13" s="10"/>
      <c r="BSW13" s="1"/>
      <c r="BSX13" s="10"/>
      <c r="BSY13" s="10"/>
      <c r="BSZ13" s="10"/>
      <c r="BTA13" s="1"/>
      <c r="BTB13" s="10"/>
      <c r="BTC13" s="10"/>
      <c r="BTD13" s="10"/>
      <c r="BTE13" s="1"/>
      <c r="BTF13" s="10"/>
      <c r="BTG13" s="10"/>
      <c r="BTH13" s="10"/>
      <c r="BTI13" s="1"/>
      <c r="BTJ13" s="10"/>
      <c r="BTK13" s="10"/>
      <c r="BTL13" s="10"/>
      <c r="BTM13" s="1"/>
      <c r="BTN13" s="10"/>
      <c r="BTO13" s="10"/>
      <c r="BTP13" s="10"/>
      <c r="BTQ13" s="1"/>
      <c r="BTR13" s="10"/>
      <c r="BTS13" s="10"/>
      <c r="BTT13" s="10"/>
      <c r="BTU13" s="1"/>
      <c r="BTV13" s="10"/>
      <c r="BTW13" s="10"/>
      <c r="BTX13" s="10"/>
      <c r="BTY13" s="1"/>
      <c r="BTZ13" s="10"/>
      <c r="BUA13" s="10"/>
      <c r="BUB13" s="10"/>
      <c r="BUC13" s="1"/>
      <c r="BUD13" s="10"/>
      <c r="BUE13" s="10"/>
      <c r="BUF13" s="10"/>
      <c r="BUG13" s="1"/>
      <c r="BUH13" s="10"/>
      <c r="BUI13" s="10"/>
      <c r="BUJ13" s="10"/>
      <c r="BUK13" s="1"/>
      <c r="BUL13" s="10"/>
      <c r="BUM13" s="10"/>
      <c r="BUN13" s="10"/>
      <c r="BUO13" s="1"/>
      <c r="BUP13" s="10"/>
      <c r="BUQ13" s="10"/>
      <c r="BUR13" s="10"/>
      <c r="BUS13" s="1"/>
      <c r="BUT13" s="10"/>
      <c r="BUU13" s="10"/>
      <c r="BUV13" s="10"/>
      <c r="BUW13" s="1"/>
      <c r="BUX13" s="10"/>
      <c r="BUY13" s="10"/>
      <c r="BUZ13" s="10"/>
      <c r="BVA13" s="1"/>
      <c r="BVB13" s="10"/>
      <c r="BVC13" s="10"/>
      <c r="BVD13" s="10"/>
      <c r="BVE13" s="1"/>
      <c r="BVF13" s="10"/>
      <c r="BVG13" s="10"/>
      <c r="BVH13" s="10"/>
      <c r="BVI13" s="1"/>
      <c r="BVJ13" s="10"/>
      <c r="BVK13" s="10"/>
      <c r="BVL13" s="10"/>
      <c r="BVM13" s="1"/>
      <c r="BVN13" s="10"/>
      <c r="BVO13" s="10"/>
      <c r="BVP13" s="10"/>
      <c r="BVQ13" s="1"/>
      <c r="BVR13" s="10"/>
      <c r="BVS13" s="10"/>
      <c r="BVT13" s="10"/>
      <c r="BVU13" s="1"/>
      <c r="BVV13" s="10"/>
      <c r="BVW13" s="10"/>
      <c r="BVX13" s="10"/>
      <c r="BVY13" s="1"/>
      <c r="BVZ13" s="10"/>
      <c r="BWA13" s="10"/>
      <c r="BWB13" s="10"/>
      <c r="BWC13" s="1"/>
      <c r="BWD13" s="10"/>
      <c r="BWE13" s="10"/>
      <c r="BWF13" s="10"/>
      <c r="BWG13" s="1"/>
      <c r="BWH13" s="10"/>
      <c r="BWI13" s="10"/>
      <c r="BWJ13" s="10"/>
      <c r="BWK13" s="1"/>
      <c r="BWL13" s="10"/>
      <c r="BWM13" s="10"/>
      <c r="BWN13" s="10"/>
      <c r="BWO13" s="1"/>
      <c r="BWP13" s="10"/>
      <c r="BWQ13" s="10"/>
      <c r="BWR13" s="10"/>
      <c r="BWS13" s="1"/>
      <c r="BWT13" s="10"/>
      <c r="BWU13" s="10"/>
      <c r="BWV13" s="10"/>
      <c r="BWW13" s="1"/>
      <c r="BWX13" s="10"/>
      <c r="BWY13" s="10"/>
      <c r="BWZ13" s="10"/>
      <c r="BXA13" s="1"/>
      <c r="BXB13" s="10"/>
      <c r="BXC13" s="10"/>
      <c r="BXD13" s="10"/>
      <c r="BXE13" s="1"/>
      <c r="BXF13" s="10"/>
      <c r="BXG13" s="10"/>
      <c r="BXH13" s="10"/>
      <c r="BXI13" s="1"/>
      <c r="BXJ13" s="10"/>
      <c r="BXK13" s="10"/>
      <c r="BXL13" s="10"/>
      <c r="BXM13" s="1"/>
      <c r="BXN13" s="10"/>
      <c r="BXO13" s="10"/>
      <c r="BXP13" s="10"/>
      <c r="BXQ13" s="1"/>
      <c r="BXR13" s="10"/>
      <c r="BXS13" s="10"/>
      <c r="BXT13" s="10"/>
      <c r="BXU13" s="1"/>
      <c r="BXV13" s="10"/>
      <c r="BXW13" s="10"/>
      <c r="BXX13" s="10"/>
      <c r="BXY13" s="1"/>
      <c r="BXZ13" s="10"/>
      <c r="BYA13" s="10"/>
      <c r="BYB13" s="10"/>
      <c r="BYC13" s="1"/>
      <c r="BYD13" s="10"/>
      <c r="BYE13" s="10"/>
      <c r="BYF13" s="10"/>
      <c r="BYG13" s="1"/>
      <c r="BYH13" s="10"/>
      <c r="BYI13" s="10"/>
      <c r="BYJ13" s="10"/>
      <c r="BYK13" s="1"/>
      <c r="BYL13" s="10"/>
      <c r="BYM13" s="10"/>
      <c r="BYN13" s="10"/>
      <c r="BYO13" s="1"/>
      <c r="BYP13" s="10"/>
      <c r="BYQ13" s="10"/>
      <c r="BYR13" s="10"/>
      <c r="BYS13" s="1"/>
      <c r="BYT13" s="10"/>
      <c r="BYU13" s="10"/>
      <c r="BYV13" s="10"/>
      <c r="BYW13" s="1"/>
      <c r="BYX13" s="10"/>
      <c r="BYY13" s="10"/>
      <c r="BYZ13" s="10"/>
      <c r="BZA13" s="1"/>
      <c r="BZB13" s="10"/>
      <c r="BZC13" s="10"/>
      <c r="BZD13" s="10"/>
      <c r="BZE13" s="1"/>
      <c r="BZF13" s="10"/>
      <c r="BZG13" s="10"/>
      <c r="BZH13" s="10"/>
      <c r="BZI13" s="1"/>
      <c r="BZJ13" s="10"/>
      <c r="BZK13" s="10"/>
      <c r="BZL13" s="10"/>
      <c r="BZM13" s="1"/>
      <c r="BZN13" s="10"/>
      <c r="BZO13" s="10"/>
      <c r="BZP13" s="10"/>
      <c r="BZQ13" s="1"/>
      <c r="BZR13" s="10"/>
      <c r="BZS13" s="10"/>
      <c r="BZT13" s="10"/>
      <c r="BZU13" s="1"/>
      <c r="BZV13" s="10"/>
      <c r="BZW13" s="10"/>
      <c r="BZX13" s="10"/>
      <c r="BZY13" s="1"/>
      <c r="BZZ13" s="10"/>
      <c r="CAA13" s="10"/>
      <c r="CAB13" s="10"/>
      <c r="CAC13" s="1"/>
      <c r="CAD13" s="10"/>
      <c r="CAE13" s="10"/>
      <c r="CAF13" s="10"/>
      <c r="CAG13" s="1"/>
      <c r="CAH13" s="10"/>
      <c r="CAI13" s="10"/>
      <c r="CAJ13" s="10"/>
      <c r="CAK13" s="1"/>
      <c r="CAL13" s="10"/>
      <c r="CAM13" s="10"/>
      <c r="CAN13" s="10"/>
      <c r="CAO13" s="1"/>
      <c r="CAP13" s="10"/>
      <c r="CAQ13" s="10"/>
      <c r="CAR13" s="10"/>
      <c r="CAS13" s="1"/>
      <c r="CAT13" s="10"/>
      <c r="CAU13" s="10"/>
      <c r="CAV13" s="10"/>
      <c r="CAW13" s="1"/>
      <c r="CAX13" s="10"/>
      <c r="CAY13" s="10"/>
      <c r="CAZ13" s="10"/>
      <c r="CBA13" s="1"/>
      <c r="CBB13" s="10"/>
      <c r="CBC13" s="10"/>
      <c r="CBD13" s="10"/>
      <c r="CBE13" s="1"/>
      <c r="CBF13" s="10"/>
      <c r="CBG13" s="10"/>
      <c r="CBH13" s="10"/>
      <c r="CBI13" s="1"/>
      <c r="CBJ13" s="10"/>
      <c r="CBK13" s="10"/>
      <c r="CBL13" s="10"/>
      <c r="CBM13" s="1"/>
      <c r="CBN13" s="10"/>
      <c r="CBO13" s="10"/>
      <c r="CBP13" s="10"/>
      <c r="CBQ13" s="1"/>
      <c r="CBR13" s="10"/>
      <c r="CBS13" s="10"/>
      <c r="CBT13" s="10"/>
      <c r="CBU13" s="1"/>
      <c r="CBV13" s="10"/>
      <c r="CBW13" s="10"/>
      <c r="CBX13" s="10"/>
      <c r="CBY13" s="1"/>
      <c r="CBZ13" s="10"/>
      <c r="CCA13" s="10"/>
      <c r="CCB13" s="10"/>
      <c r="CCC13" s="1"/>
      <c r="CCD13" s="10"/>
      <c r="CCE13" s="10"/>
      <c r="CCF13" s="10"/>
      <c r="CCG13" s="1"/>
      <c r="CCH13" s="10"/>
      <c r="CCI13" s="10"/>
      <c r="CCJ13" s="10"/>
      <c r="CCK13" s="1"/>
      <c r="CCL13" s="10"/>
      <c r="CCM13" s="10"/>
      <c r="CCN13" s="10"/>
      <c r="CCO13" s="1"/>
      <c r="CCP13" s="10"/>
      <c r="CCQ13" s="10"/>
      <c r="CCR13" s="10"/>
      <c r="CCS13" s="1"/>
      <c r="CCT13" s="10"/>
      <c r="CCU13" s="10"/>
      <c r="CCV13" s="10"/>
      <c r="CCW13" s="1"/>
      <c r="CCX13" s="10"/>
      <c r="CCY13" s="10"/>
      <c r="CCZ13" s="10"/>
      <c r="CDA13" s="1"/>
      <c r="CDB13" s="10"/>
      <c r="CDC13" s="10"/>
      <c r="CDD13" s="10"/>
      <c r="CDE13" s="1"/>
      <c r="CDF13" s="10"/>
      <c r="CDG13" s="10"/>
      <c r="CDH13" s="10"/>
      <c r="CDI13" s="1"/>
      <c r="CDJ13" s="10"/>
      <c r="CDK13" s="10"/>
      <c r="CDL13" s="10"/>
      <c r="CDM13" s="1"/>
      <c r="CDN13" s="10"/>
      <c r="CDO13" s="10"/>
      <c r="CDP13" s="10"/>
      <c r="CDQ13" s="1"/>
      <c r="CDR13" s="10"/>
      <c r="CDS13" s="10"/>
      <c r="CDT13" s="10"/>
      <c r="CDU13" s="1"/>
      <c r="CDV13" s="10"/>
      <c r="CDW13" s="10"/>
      <c r="CDX13" s="10"/>
      <c r="CDY13" s="1"/>
      <c r="CDZ13" s="10"/>
      <c r="CEA13" s="10"/>
      <c r="CEB13" s="10"/>
      <c r="CEC13" s="1"/>
      <c r="CED13" s="10"/>
      <c r="CEE13" s="10"/>
      <c r="CEF13" s="10"/>
      <c r="CEG13" s="1"/>
      <c r="CEH13" s="10"/>
      <c r="CEI13" s="10"/>
      <c r="CEJ13" s="10"/>
      <c r="CEK13" s="1"/>
      <c r="CEL13" s="10"/>
      <c r="CEM13" s="10"/>
      <c r="CEN13" s="10"/>
      <c r="CEO13" s="1"/>
      <c r="CEP13" s="10"/>
      <c r="CEQ13" s="10"/>
      <c r="CER13" s="10"/>
      <c r="CES13" s="1"/>
      <c r="CET13" s="10"/>
      <c r="CEU13" s="10"/>
      <c r="CEV13" s="10"/>
      <c r="CEW13" s="1"/>
      <c r="CEX13" s="10"/>
      <c r="CEY13" s="10"/>
      <c r="CEZ13" s="10"/>
      <c r="CFA13" s="1"/>
      <c r="CFB13" s="10"/>
      <c r="CFC13" s="10"/>
      <c r="CFD13" s="10"/>
      <c r="CFE13" s="1"/>
      <c r="CFF13" s="10"/>
      <c r="CFG13" s="10"/>
      <c r="CFH13" s="10"/>
      <c r="CFI13" s="1"/>
      <c r="CFJ13" s="10"/>
      <c r="CFK13" s="10"/>
      <c r="CFL13" s="10"/>
      <c r="CFM13" s="1"/>
      <c r="CFN13" s="10"/>
      <c r="CFO13" s="10"/>
      <c r="CFP13" s="10"/>
      <c r="CFQ13" s="1"/>
      <c r="CFR13" s="10"/>
      <c r="CFS13" s="10"/>
      <c r="CFT13" s="10"/>
      <c r="CFU13" s="1"/>
      <c r="CFV13" s="10"/>
      <c r="CFW13" s="10"/>
      <c r="CFX13" s="10"/>
      <c r="CFY13" s="1"/>
      <c r="CFZ13" s="10"/>
      <c r="CGA13" s="10"/>
      <c r="CGB13" s="10"/>
      <c r="CGC13" s="1"/>
      <c r="CGD13" s="10"/>
      <c r="CGE13" s="10"/>
      <c r="CGF13" s="10"/>
      <c r="CGG13" s="1"/>
      <c r="CGH13" s="10"/>
      <c r="CGI13" s="10"/>
      <c r="CGJ13" s="10"/>
      <c r="CGK13" s="1"/>
      <c r="CGL13" s="10"/>
      <c r="CGM13" s="10"/>
      <c r="CGN13" s="10"/>
      <c r="CGO13" s="1"/>
      <c r="CGP13" s="10"/>
      <c r="CGQ13" s="10"/>
      <c r="CGR13" s="10"/>
      <c r="CGS13" s="1"/>
      <c r="CGT13" s="10"/>
      <c r="CGU13" s="10"/>
      <c r="CGV13" s="10"/>
      <c r="CGW13" s="1"/>
      <c r="CGX13" s="10"/>
      <c r="CGY13" s="10"/>
      <c r="CGZ13" s="10"/>
      <c r="CHA13" s="1"/>
      <c r="CHB13" s="10"/>
      <c r="CHC13" s="10"/>
      <c r="CHD13" s="10"/>
      <c r="CHE13" s="1"/>
      <c r="CHF13" s="10"/>
      <c r="CHG13" s="10"/>
      <c r="CHH13" s="10"/>
      <c r="CHI13" s="1"/>
      <c r="CHJ13" s="10"/>
      <c r="CHK13" s="10"/>
      <c r="CHL13" s="10"/>
      <c r="CHM13" s="1"/>
      <c r="CHN13" s="10"/>
      <c r="CHO13" s="10"/>
      <c r="CHP13" s="10"/>
      <c r="CHQ13" s="1"/>
      <c r="CHR13" s="10"/>
      <c r="CHS13" s="10"/>
      <c r="CHT13" s="10"/>
      <c r="CHU13" s="1"/>
      <c r="CHV13" s="10"/>
      <c r="CHW13" s="10"/>
      <c r="CHX13" s="10"/>
      <c r="CHY13" s="1"/>
      <c r="CHZ13" s="10"/>
      <c r="CIA13" s="10"/>
      <c r="CIB13" s="10"/>
      <c r="CIC13" s="1"/>
      <c r="CID13" s="10"/>
      <c r="CIE13" s="10"/>
      <c r="CIF13" s="10"/>
      <c r="CIG13" s="1"/>
      <c r="CIH13" s="10"/>
      <c r="CII13" s="10"/>
      <c r="CIJ13" s="10"/>
      <c r="CIK13" s="1"/>
      <c r="CIL13" s="10"/>
      <c r="CIM13" s="10"/>
      <c r="CIN13" s="10"/>
      <c r="CIO13" s="1"/>
      <c r="CIP13" s="10"/>
      <c r="CIQ13" s="10"/>
      <c r="CIR13" s="10"/>
      <c r="CIS13" s="1"/>
      <c r="CIT13" s="10"/>
      <c r="CIU13" s="10"/>
      <c r="CIV13" s="10"/>
      <c r="CIW13" s="1"/>
      <c r="CIX13" s="10"/>
      <c r="CIY13" s="10"/>
      <c r="CIZ13" s="10"/>
      <c r="CJA13" s="1"/>
      <c r="CJB13" s="10"/>
      <c r="CJC13" s="10"/>
      <c r="CJD13" s="10"/>
      <c r="CJE13" s="1"/>
      <c r="CJF13" s="10"/>
      <c r="CJG13" s="10"/>
      <c r="CJH13" s="10"/>
      <c r="CJI13" s="1"/>
      <c r="CJJ13" s="10"/>
      <c r="CJK13" s="10"/>
      <c r="CJL13" s="10"/>
      <c r="CJM13" s="1"/>
      <c r="CJN13" s="10"/>
      <c r="CJO13" s="10"/>
      <c r="CJP13" s="10"/>
      <c r="CJQ13" s="1"/>
      <c r="CJR13" s="10"/>
      <c r="CJS13" s="10"/>
      <c r="CJT13" s="10"/>
      <c r="CJU13" s="1"/>
      <c r="CJV13" s="10"/>
      <c r="CJW13" s="10"/>
      <c r="CJX13" s="10"/>
      <c r="CJY13" s="1"/>
      <c r="CJZ13" s="10"/>
      <c r="CKA13" s="10"/>
      <c r="CKB13" s="10"/>
      <c r="CKC13" s="1"/>
      <c r="CKD13" s="10"/>
      <c r="CKE13" s="10"/>
      <c r="CKF13" s="10"/>
      <c r="CKG13" s="1"/>
      <c r="CKH13" s="10"/>
      <c r="CKI13" s="10"/>
      <c r="CKJ13" s="10"/>
      <c r="CKK13" s="1"/>
      <c r="CKL13" s="10"/>
      <c r="CKM13" s="10"/>
      <c r="CKN13" s="10"/>
      <c r="CKO13" s="1"/>
      <c r="CKP13" s="10"/>
      <c r="CKQ13" s="10"/>
      <c r="CKR13" s="10"/>
      <c r="CKS13" s="1"/>
      <c r="CKT13" s="10"/>
      <c r="CKU13" s="10"/>
      <c r="CKV13" s="10"/>
      <c r="CKW13" s="1"/>
      <c r="CKX13" s="10"/>
      <c r="CKY13" s="10"/>
      <c r="CKZ13" s="10"/>
      <c r="CLA13" s="1"/>
      <c r="CLB13" s="10"/>
      <c r="CLC13" s="10"/>
      <c r="CLD13" s="10"/>
      <c r="CLE13" s="1"/>
      <c r="CLF13" s="10"/>
      <c r="CLG13" s="10"/>
      <c r="CLH13" s="10"/>
      <c r="CLI13" s="1"/>
      <c r="CLJ13" s="10"/>
      <c r="CLK13" s="10"/>
      <c r="CLL13" s="10"/>
      <c r="CLM13" s="1"/>
      <c r="CLN13" s="10"/>
      <c r="CLO13" s="10"/>
      <c r="CLP13" s="10"/>
      <c r="CLQ13" s="1"/>
      <c r="CLR13" s="10"/>
      <c r="CLS13" s="10"/>
      <c r="CLT13" s="10"/>
      <c r="CLU13" s="1"/>
      <c r="CLV13" s="10"/>
      <c r="CLW13" s="10"/>
      <c r="CLX13" s="10"/>
      <c r="CLY13" s="1"/>
      <c r="CLZ13" s="10"/>
      <c r="CMA13" s="10"/>
      <c r="CMB13" s="10"/>
      <c r="CMC13" s="1"/>
      <c r="CMD13" s="10"/>
      <c r="CME13" s="10"/>
      <c r="CMF13" s="10"/>
      <c r="CMG13" s="1"/>
      <c r="CMH13" s="10"/>
      <c r="CMI13" s="10"/>
      <c r="CMJ13" s="10"/>
      <c r="CMK13" s="1"/>
      <c r="CML13" s="10"/>
      <c r="CMM13" s="10"/>
      <c r="CMN13" s="10"/>
      <c r="CMO13" s="1"/>
      <c r="CMP13" s="10"/>
      <c r="CMQ13" s="10"/>
      <c r="CMR13" s="10"/>
      <c r="CMS13" s="1"/>
      <c r="CMT13" s="10"/>
      <c r="CMU13" s="10"/>
      <c r="CMV13" s="10"/>
      <c r="CMW13" s="1"/>
      <c r="CMX13" s="10"/>
      <c r="CMY13" s="10"/>
      <c r="CMZ13" s="10"/>
      <c r="CNA13" s="1"/>
      <c r="CNB13" s="10"/>
      <c r="CNC13" s="10"/>
      <c r="CND13" s="10"/>
      <c r="CNE13" s="1"/>
      <c r="CNF13" s="10"/>
      <c r="CNG13" s="10"/>
      <c r="CNH13" s="10"/>
      <c r="CNI13" s="1"/>
      <c r="CNJ13" s="10"/>
      <c r="CNK13" s="10"/>
      <c r="CNL13" s="10"/>
      <c r="CNM13" s="1"/>
      <c r="CNN13" s="10"/>
      <c r="CNO13" s="10"/>
      <c r="CNP13" s="10"/>
      <c r="CNQ13" s="1"/>
      <c r="CNR13" s="10"/>
      <c r="CNS13" s="10"/>
      <c r="CNT13" s="10"/>
      <c r="CNU13" s="1"/>
      <c r="CNV13" s="10"/>
      <c r="CNW13" s="10"/>
      <c r="CNX13" s="10"/>
      <c r="CNY13" s="1"/>
      <c r="CNZ13" s="10"/>
      <c r="COA13" s="10"/>
      <c r="COB13" s="10"/>
      <c r="COC13" s="1"/>
      <c r="COD13" s="10"/>
      <c r="COE13" s="10"/>
      <c r="COF13" s="10"/>
      <c r="COG13" s="1"/>
      <c r="COH13" s="10"/>
      <c r="COI13" s="10"/>
      <c r="COJ13" s="10"/>
      <c r="COK13" s="1"/>
      <c r="COL13" s="10"/>
      <c r="COM13" s="10"/>
      <c r="CON13" s="10"/>
      <c r="COO13" s="1"/>
      <c r="COP13" s="10"/>
      <c r="COQ13" s="10"/>
      <c r="COR13" s="10"/>
      <c r="COS13" s="1"/>
      <c r="COT13" s="10"/>
      <c r="COU13" s="10"/>
      <c r="COV13" s="10"/>
      <c r="COW13" s="1"/>
      <c r="COX13" s="10"/>
      <c r="COY13" s="10"/>
      <c r="COZ13" s="10"/>
      <c r="CPA13" s="1"/>
      <c r="CPB13" s="10"/>
      <c r="CPC13" s="10"/>
      <c r="CPD13" s="10"/>
      <c r="CPE13" s="1"/>
      <c r="CPF13" s="10"/>
      <c r="CPG13" s="10"/>
      <c r="CPH13" s="10"/>
      <c r="CPI13" s="1"/>
      <c r="CPJ13" s="10"/>
      <c r="CPK13" s="10"/>
      <c r="CPL13" s="10"/>
      <c r="CPM13" s="1"/>
      <c r="CPN13" s="10"/>
      <c r="CPO13" s="10"/>
      <c r="CPP13" s="10"/>
      <c r="CPQ13" s="1"/>
      <c r="CPR13" s="10"/>
      <c r="CPS13" s="10"/>
      <c r="CPT13" s="10"/>
      <c r="CPU13" s="1"/>
      <c r="CPV13" s="10"/>
      <c r="CPW13" s="10"/>
      <c r="CPX13" s="10"/>
      <c r="CPY13" s="1"/>
      <c r="CPZ13" s="10"/>
      <c r="CQA13" s="10"/>
      <c r="CQB13" s="10"/>
      <c r="CQC13" s="1"/>
      <c r="CQD13" s="10"/>
      <c r="CQE13" s="10"/>
      <c r="CQF13" s="10"/>
      <c r="CQG13" s="1"/>
      <c r="CQH13" s="10"/>
      <c r="CQI13" s="10"/>
      <c r="CQJ13" s="10"/>
      <c r="CQK13" s="1"/>
      <c r="CQL13" s="10"/>
      <c r="CQM13" s="10"/>
      <c r="CQN13" s="10"/>
      <c r="CQO13" s="1"/>
      <c r="CQP13" s="10"/>
      <c r="CQQ13" s="10"/>
      <c r="CQR13" s="10"/>
      <c r="CQS13" s="1"/>
      <c r="CQT13" s="10"/>
      <c r="CQU13" s="10"/>
      <c r="CQV13" s="10"/>
      <c r="CQW13" s="1"/>
      <c r="CQX13" s="10"/>
      <c r="CQY13" s="10"/>
      <c r="CQZ13" s="10"/>
      <c r="CRA13" s="1"/>
      <c r="CRB13" s="10"/>
      <c r="CRC13" s="10"/>
      <c r="CRD13" s="10"/>
      <c r="CRE13" s="1"/>
      <c r="CRF13" s="10"/>
      <c r="CRG13" s="10"/>
      <c r="CRH13" s="10"/>
      <c r="CRI13" s="1"/>
      <c r="CRJ13" s="10"/>
      <c r="CRK13" s="10"/>
      <c r="CRL13" s="10"/>
      <c r="CRM13" s="1"/>
      <c r="CRN13" s="10"/>
      <c r="CRO13" s="10"/>
      <c r="CRP13" s="10"/>
      <c r="CRQ13" s="1"/>
      <c r="CRR13" s="10"/>
      <c r="CRS13" s="10"/>
      <c r="CRT13" s="10"/>
      <c r="CRU13" s="1"/>
      <c r="CRV13" s="10"/>
      <c r="CRW13" s="10"/>
      <c r="CRX13" s="10"/>
      <c r="CRY13" s="1"/>
      <c r="CRZ13" s="10"/>
      <c r="CSA13" s="10"/>
      <c r="CSB13" s="10"/>
      <c r="CSC13" s="1"/>
      <c r="CSD13" s="10"/>
      <c r="CSE13" s="10"/>
      <c r="CSF13" s="10"/>
      <c r="CSG13" s="1"/>
      <c r="CSH13" s="10"/>
      <c r="CSI13" s="10"/>
      <c r="CSJ13" s="10"/>
      <c r="CSK13" s="1"/>
      <c r="CSL13" s="10"/>
      <c r="CSM13" s="10"/>
      <c r="CSN13" s="10"/>
      <c r="CSO13" s="1"/>
      <c r="CSP13" s="10"/>
      <c r="CSQ13" s="10"/>
      <c r="CSR13" s="10"/>
      <c r="CSS13" s="1"/>
      <c r="CST13" s="10"/>
      <c r="CSU13" s="10"/>
      <c r="CSV13" s="10"/>
      <c r="CSW13" s="1"/>
      <c r="CSX13" s="10"/>
      <c r="CSY13" s="10"/>
      <c r="CSZ13" s="10"/>
      <c r="CTA13" s="1"/>
      <c r="CTB13" s="10"/>
      <c r="CTC13" s="10"/>
      <c r="CTD13" s="10"/>
      <c r="CTE13" s="1"/>
      <c r="CTF13" s="10"/>
      <c r="CTG13" s="10"/>
      <c r="CTH13" s="10"/>
      <c r="CTI13" s="1"/>
      <c r="CTJ13" s="10"/>
      <c r="CTK13" s="10"/>
      <c r="CTL13" s="10"/>
      <c r="CTM13" s="1"/>
      <c r="CTN13" s="10"/>
      <c r="CTO13" s="10"/>
      <c r="CTP13" s="10"/>
      <c r="CTQ13" s="1"/>
      <c r="CTR13" s="10"/>
      <c r="CTS13" s="10"/>
      <c r="CTT13" s="10"/>
      <c r="CTU13" s="1"/>
      <c r="CTV13" s="10"/>
      <c r="CTW13" s="10"/>
      <c r="CTX13" s="10"/>
      <c r="CTY13" s="1"/>
      <c r="CTZ13" s="10"/>
      <c r="CUA13" s="10"/>
      <c r="CUB13" s="10"/>
      <c r="CUC13" s="1"/>
      <c r="CUD13" s="10"/>
      <c r="CUE13" s="10"/>
      <c r="CUF13" s="10"/>
      <c r="CUG13" s="1"/>
      <c r="CUH13" s="10"/>
      <c r="CUI13" s="10"/>
      <c r="CUJ13" s="10"/>
      <c r="CUK13" s="1"/>
      <c r="CUL13" s="10"/>
      <c r="CUM13" s="10"/>
      <c r="CUN13" s="10"/>
      <c r="CUO13" s="1"/>
      <c r="CUP13" s="10"/>
      <c r="CUQ13" s="10"/>
      <c r="CUR13" s="10"/>
      <c r="CUS13" s="1"/>
      <c r="CUT13" s="10"/>
      <c r="CUU13" s="10"/>
      <c r="CUV13" s="10"/>
      <c r="CUW13" s="1"/>
      <c r="CUX13" s="10"/>
      <c r="CUY13" s="10"/>
      <c r="CUZ13" s="10"/>
      <c r="CVA13" s="1"/>
      <c r="CVB13" s="10"/>
      <c r="CVC13" s="10"/>
      <c r="CVD13" s="10"/>
      <c r="CVE13" s="1"/>
      <c r="CVF13" s="10"/>
      <c r="CVG13" s="10"/>
      <c r="CVH13" s="10"/>
      <c r="CVI13" s="1"/>
      <c r="CVJ13" s="10"/>
      <c r="CVK13" s="10"/>
      <c r="CVL13" s="10"/>
      <c r="CVM13" s="1"/>
      <c r="CVN13" s="10"/>
      <c r="CVO13" s="10"/>
      <c r="CVP13" s="10"/>
      <c r="CVQ13" s="1"/>
      <c r="CVR13" s="10"/>
      <c r="CVS13" s="10"/>
      <c r="CVT13" s="10"/>
      <c r="CVU13" s="1"/>
      <c r="CVV13" s="10"/>
      <c r="CVW13" s="10"/>
      <c r="CVX13" s="10"/>
      <c r="CVY13" s="1"/>
      <c r="CVZ13" s="10"/>
      <c r="CWA13" s="10"/>
      <c r="CWB13" s="10"/>
      <c r="CWC13" s="1"/>
      <c r="CWD13" s="10"/>
      <c r="CWE13" s="10"/>
      <c r="CWF13" s="10"/>
      <c r="CWG13" s="1"/>
      <c r="CWH13" s="10"/>
      <c r="CWI13" s="10"/>
      <c r="CWJ13" s="10"/>
      <c r="CWK13" s="1"/>
      <c r="CWL13" s="10"/>
      <c r="CWM13" s="10"/>
      <c r="CWN13" s="10"/>
      <c r="CWO13" s="1"/>
      <c r="CWP13" s="10"/>
      <c r="CWQ13" s="10"/>
      <c r="CWR13" s="10"/>
      <c r="CWS13" s="1"/>
      <c r="CWT13" s="10"/>
      <c r="CWU13" s="10"/>
      <c r="CWV13" s="10"/>
      <c r="CWW13" s="1"/>
      <c r="CWX13" s="10"/>
      <c r="CWY13" s="10"/>
      <c r="CWZ13" s="10"/>
      <c r="CXA13" s="1"/>
      <c r="CXB13" s="10"/>
      <c r="CXC13" s="10"/>
      <c r="CXD13" s="10"/>
      <c r="CXE13" s="1"/>
      <c r="CXF13" s="10"/>
      <c r="CXG13" s="10"/>
      <c r="CXH13" s="10"/>
      <c r="CXI13" s="1"/>
      <c r="CXJ13" s="10"/>
      <c r="CXK13" s="10"/>
      <c r="CXL13" s="10"/>
      <c r="CXM13" s="1"/>
      <c r="CXN13" s="10"/>
      <c r="CXO13" s="10"/>
      <c r="CXP13" s="10"/>
      <c r="CXQ13" s="1"/>
      <c r="CXR13" s="10"/>
      <c r="CXS13" s="10"/>
      <c r="CXT13" s="10"/>
      <c r="CXU13" s="1"/>
      <c r="CXV13" s="10"/>
      <c r="CXW13" s="10"/>
      <c r="CXX13" s="10"/>
      <c r="CXY13" s="1"/>
      <c r="CXZ13" s="10"/>
      <c r="CYA13" s="10"/>
      <c r="CYB13" s="10"/>
      <c r="CYC13" s="1"/>
      <c r="CYD13" s="10"/>
      <c r="CYE13" s="10"/>
      <c r="CYF13" s="10"/>
      <c r="CYG13" s="1"/>
      <c r="CYH13" s="10"/>
      <c r="CYI13" s="10"/>
      <c r="CYJ13" s="10"/>
      <c r="CYK13" s="1"/>
      <c r="CYL13" s="10"/>
      <c r="CYM13" s="10"/>
      <c r="CYN13" s="10"/>
      <c r="CYO13" s="1"/>
      <c r="CYP13" s="10"/>
      <c r="CYQ13" s="10"/>
      <c r="CYR13" s="10"/>
      <c r="CYS13" s="1"/>
      <c r="CYT13" s="10"/>
      <c r="CYU13" s="10"/>
      <c r="CYV13" s="10"/>
      <c r="CYW13" s="1"/>
      <c r="CYX13" s="10"/>
      <c r="CYY13" s="10"/>
      <c r="CYZ13" s="10"/>
      <c r="CZA13" s="1"/>
      <c r="CZB13" s="10"/>
      <c r="CZC13" s="10"/>
      <c r="CZD13" s="10"/>
      <c r="CZE13" s="1"/>
      <c r="CZF13" s="10"/>
      <c r="CZG13" s="10"/>
      <c r="CZH13" s="10"/>
      <c r="CZI13" s="1"/>
      <c r="CZJ13" s="10"/>
      <c r="CZK13" s="10"/>
      <c r="CZL13" s="10"/>
      <c r="CZM13" s="1"/>
      <c r="CZN13" s="10"/>
      <c r="CZO13" s="10"/>
      <c r="CZP13" s="10"/>
      <c r="CZQ13" s="1"/>
      <c r="CZR13" s="10"/>
      <c r="CZS13" s="10"/>
      <c r="CZT13" s="10"/>
      <c r="CZU13" s="1"/>
      <c r="CZV13" s="10"/>
      <c r="CZW13" s="10"/>
      <c r="CZX13" s="10"/>
      <c r="CZY13" s="1"/>
      <c r="CZZ13" s="10"/>
      <c r="DAA13" s="10"/>
      <c r="DAB13" s="10"/>
      <c r="DAC13" s="1"/>
      <c r="DAD13" s="10"/>
      <c r="DAE13" s="10"/>
      <c r="DAF13" s="10"/>
      <c r="DAG13" s="1"/>
      <c r="DAH13" s="10"/>
      <c r="DAI13" s="10"/>
      <c r="DAJ13" s="10"/>
      <c r="DAK13" s="1"/>
      <c r="DAL13" s="10"/>
      <c r="DAM13" s="10"/>
      <c r="DAN13" s="10"/>
      <c r="DAO13" s="1"/>
      <c r="DAP13" s="10"/>
      <c r="DAQ13" s="10"/>
      <c r="DAR13" s="10"/>
      <c r="DAS13" s="1"/>
      <c r="DAT13" s="10"/>
      <c r="DAU13" s="10"/>
      <c r="DAV13" s="10"/>
      <c r="DAW13" s="1"/>
      <c r="DAX13" s="10"/>
      <c r="DAY13" s="10"/>
      <c r="DAZ13" s="10"/>
      <c r="DBA13" s="1"/>
      <c r="DBB13" s="10"/>
      <c r="DBC13" s="10"/>
      <c r="DBD13" s="10"/>
      <c r="DBE13" s="1"/>
      <c r="DBF13" s="10"/>
      <c r="DBG13" s="10"/>
      <c r="DBH13" s="10"/>
      <c r="DBI13" s="1"/>
      <c r="DBJ13" s="10"/>
      <c r="DBK13" s="10"/>
      <c r="DBL13" s="10"/>
      <c r="DBM13" s="1"/>
      <c r="DBN13" s="10"/>
      <c r="DBO13" s="10"/>
      <c r="DBP13" s="10"/>
      <c r="DBQ13" s="1"/>
      <c r="DBR13" s="10"/>
      <c r="DBS13" s="10"/>
      <c r="DBT13" s="10"/>
      <c r="DBU13" s="1"/>
      <c r="DBV13" s="10"/>
      <c r="DBW13" s="10"/>
      <c r="DBX13" s="10"/>
      <c r="DBY13" s="1"/>
      <c r="DBZ13" s="10"/>
      <c r="DCA13" s="10"/>
      <c r="DCB13" s="10"/>
      <c r="DCC13" s="1"/>
      <c r="DCD13" s="10"/>
      <c r="DCE13" s="10"/>
      <c r="DCF13" s="10"/>
      <c r="DCG13" s="1"/>
      <c r="DCH13" s="10"/>
      <c r="DCI13" s="10"/>
      <c r="DCJ13" s="10"/>
      <c r="DCK13" s="1"/>
      <c r="DCL13" s="10"/>
      <c r="DCM13" s="10"/>
      <c r="DCN13" s="10"/>
      <c r="DCO13" s="1"/>
      <c r="DCP13" s="10"/>
      <c r="DCQ13" s="10"/>
      <c r="DCR13" s="10"/>
      <c r="DCS13" s="1"/>
      <c r="DCT13" s="10"/>
      <c r="DCU13" s="10"/>
      <c r="DCV13" s="10"/>
      <c r="DCW13" s="1"/>
      <c r="DCX13" s="10"/>
      <c r="DCY13" s="10"/>
      <c r="DCZ13" s="10"/>
      <c r="DDA13" s="1"/>
      <c r="DDB13" s="10"/>
      <c r="DDC13" s="10"/>
      <c r="DDD13" s="10"/>
      <c r="DDE13" s="1"/>
      <c r="DDF13" s="10"/>
      <c r="DDG13" s="10"/>
      <c r="DDH13" s="10"/>
      <c r="DDI13" s="1"/>
      <c r="DDJ13" s="10"/>
      <c r="DDK13" s="10"/>
      <c r="DDL13" s="10"/>
      <c r="DDM13" s="1"/>
      <c r="DDN13" s="10"/>
      <c r="DDO13" s="10"/>
      <c r="DDP13" s="10"/>
      <c r="DDQ13" s="1"/>
      <c r="DDR13" s="10"/>
      <c r="DDS13" s="10"/>
      <c r="DDT13" s="10"/>
      <c r="DDU13" s="1"/>
      <c r="DDV13" s="10"/>
      <c r="DDW13" s="10"/>
      <c r="DDX13" s="10"/>
      <c r="DDY13" s="1"/>
      <c r="DDZ13" s="10"/>
      <c r="DEA13" s="10"/>
      <c r="DEB13" s="10"/>
      <c r="DEC13" s="1"/>
      <c r="DED13" s="10"/>
      <c r="DEE13" s="10"/>
      <c r="DEF13" s="10"/>
      <c r="DEG13" s="1"/>
      <c r="DEH13" s="10"/>
      <c r="DEI13" s="10"/>
      <c r="DEJ13" s="10"/>
      <c r="DEK13" s="1"/>
      <c r="DEL13" s="10"/>
      <c r="DEM13" s="10"/>
      <c r="DEN13" s="10"/>
      <c r="DEO13" s="1"/>
      <c r="DEP13" s="10"/>
      <c r="DEQ13" s="10"/>
      <c r="DER13" s="10"/>
      <c r="DES13" s="1"/>
      <c r="DET13" s="10"/>
      <c r="DEU13" s="10"/>
      <c r="DEV13" s="10"/>
      <c r="DEW13" s="1"/>
      <c r="DEX13" s="10"/>
      <c r="DEY13" s="10"/>
      <c r="DEZ13" s="10"/>
      <c r="DFA13" s="1"/>
      <c r="DFB13" s="10"/>
      <c r="DFC13" s="10"/>
      <c r="DFD13" s="10"/>
      <c r="DFE13" s="1"/>
      <c r="DFF13" s="10"/>
      <c r="DFG13" s="10"/>
      <c r="DFH13" s="10"/>
      <c r="DFI13" s="1"/>
      <c r="DFJ13" s="10"/>
      <c r="DFK13" s="10"/>
      <c r="DFL13" s="10"/>
      <c r="DFM13" s="1"/>
      <c r="DFN13" s="10"/>
      <c r="DFO13" s="10"/>
      <c r="DFP13" s="10"/>
      <c r="DFQ13" s="1"/>
      <c r="DFR13" s="10"/>
      <c r="DFS13" s="10"/>
      <c r="DFT13" s="10"/>
      <c r="DFU13" s="1"/>
      <c r="DFV13" s="10"/>
      <c r="DFW13" s="10"/>
      <c r="DFX13" s="10"/>
      <c r="DFY13" s="1"/>
      <c r="DFZ13" s="10"/>
      <c r="DGA13" s="10"/>
      <c r="DGB13" s="10"/>
      <c r="DGC13" s="1"/>
      <c r="DGD13" s="10"/>
      <c r="DGE13" s="10"/>
      <c r="DGF13" s="10"/>
      <c r="DGG13" s="1"/>
      <c r="DGH13" s="10"/>
      <c r="DGI13" s="10"/>
      <c r="DGJ13" s="10"/>
      <c r="DGK13" s="1"/>
      <c r="DGL13" s="10"/>
      <c r="DGM13" s="10"/>
      <c r="DGN13" s="10"/>
      <c r="DGO13" s="1"/>
      <c r="DGP13" s="10"/>
      <c r="DGQ13" s="10"/>
      <c r="DGR13" s="10"/>
      <c r="DGS13" s="1"/>
      <c r="DGT13" s="10"/>
      <c r="DGU13" s="10"/>
      <c r="DGV13" s="10"/>
      <c r="DGW13" s="1"/>
      <c r="DGX13" s="10"/>
      <c r="DGY13" s="10"/>
      <c r="DGZ13" s="10"/>
      <c r="DHA13" s="1"/>
      <c r="DHB13" s="10"/>
      <c r="DHC13" s="10"/>
      <c r="DHD13" s="10"/>
      <c r="DHE13" s="1"/>
      <c r="DHF13" s="10"/>
      <c r="DHG13" s="10"/>
      <c r="DHH13" s="10"/>
      <c r="DHI13" s="1"/>
      <c r="DHJ13" s="10"/>
      <c r="DHK13" s="10"/>
      <c r="DHL13" s="10"/>
      <c r="DHM13" s="1"/>
      <c r="DHN13" s="10"/>
      <c r="DHO13" s="10"/>
      <c r="DHP13" s="10"/>
      <c r="DHQ13" s="1"/>
      <c r="DHR13" s="10"/>
      <c r="DHS13" s="10"/>
      <c r="DHT13" s="10"/>
      <c r="DHU13" s="1"/>
      <c r="DHV13" s="10"/>
      <c r="DHW13" s="10"/>
      <c r="DHX13" s="10"/>
      <c r="DHY13" s="1"/>
      <c r="DHZ13" s="10"/>
      <c r="DIA13" s="10"/>
      <c r="DIB13" s="10"/>
      <c r="DIC13" s="1"/>
      <c r="DID13" s="10"/>
      <c r="DIE13" s="10"/>
      <c r="DIF13" s="10"/>
      <c r="DIG13" s="1"/>
      <c r="DIH13" s="10"/>
      <c r="DII13" s="10"/>
      <c r="DIJ13" s="10"/>
      <c r="DIK13" s="1"/>
      <c r="DIL13" s="10"/>
      <c r="DIM13" s="10"/>
      <c r="DIN13" s="10"/>
      <c r="DIO13" s="1"/>
      <c r="DIP13" s="10"/>
      <c r="DIQ13" s="10"/>
      <c r="DIR13" s="10"/>
      <c r="DIS13" s="1"/>
      <c r="DIT13" s="10"/>
      <c r="DIU13" s="10"/>
      <c r="DIV13" s="10"/>
      <c r="DIW13" s="1"/>
      <c r="DIX13" s="10"/>
      <c r="DIY13" s="10"/>
      <c r="DIZ13" s="10"/>
      <c r="DJA13" s="1"/>
      <c r="DJB13" s="10"/>
      <c r="DJC13" s="10"/>
      <c r="DJD13" s="10"/>
      <c r="DJE13" s="1"/>
      <c r="DJF13" s="10"/>
      <c r="DJG13" s="10"/>
      <c r="DJH13" s="10"/>
      <c r="DJI13" s="1"/>
      <c r="DJJ13" s="10"/>
      <c r="DJK13" s="10"/>
      <c r="DJL13" s="10"/>
      <c r="DJM13" s="1"/>
      <c r="DJN13" s="10"/>
      <c r="DJO13" s="10"/>
      <c r="DJP13" s="10"/>
      <c r="DJQ13" s="1"/>
      <c r="DJR13" s="10"/>
      <c r="DJS13" s="10"/>
      <c r="DJT13" s="10"/>
      <c r="DJU13" s="1"/>
      <c r="DJV13" s="10"/>
      <c r="DJW13" s="10"/>
      <c r="DJX13" s="10"/>
      <c r="DJY13" s="1"/>
      <c r="DJZ13" s="10"/>
      <c r="DKA13" s="10"/>
      <c r="DKB13" s="10"/>
      <c r="DKC13" s="1"/>
      <c r="DKD13" s="10"/>
      <c r="DKE13" s="10"/>
      <c r="DKF13" s="10"/>
      <c r="DKG13" s="1"/>
      <c r="DKH13" s="10"/>
      <c r="DKI13" s="10"/>
      <c r="DKJ13" s="10"/>
      <c r="DKK13" s="1"/>
      <c r="DKL13" s="10"/>
      <c r="DKM13" s="10"/>
      <c r="DKN13" s="10"/>
      <c r="DKO13" s="1"/>
      <c r="DKP13" s="10"/>
      <c r="DKQ13" s="10"/>
      <c r="DKR13" s="10"/>
      <c r="DKS13" s="1"/>
      <c r="DKT13" s="10"/>
      <c r="DKU13" s="10"/>
      <c r="DKV13" s="10"/>
      <c r="DKW13" s="1"/>
      <c r="DKX13" s="10"/>
      <c r="DKY13" s="10"/>
      <c r="DKZ13" s="10"/>
      <c r="DLA13" s="1"/>
      <c r="DLB13" s="10"/>
      <c r="DLC13" s="10"/>
      <c r="DLD13" s="10"/>
      <c r="DLE13" s="1"/>
      <c r="DLF13" s="10"/>
      <c r="DLG13" s="10"/>
      <c r="DLH13" s="10"/>
      <c r="DLI13" s="1"/>
      <c r="DLJ13" s="10"/>
      <c r="DLK13" s="10"/>
      <c r="DLL13" s="10"/>
      <c r="DLM13" s="1"/>
      <c r="DLN13" s="10"/>
      <c r="DLO13" s="10"/>
      <c r="DLP13" s="10"/>
      <c r="DLQ13" s="1"/>
      <c r="DLR13" s="10"/>
      <c r="DLS13" s="10"/>
      <c r="DLT13" s="10"/>
      <c r="DLU13" s="1"/>
      <c r="DLV13" s="10"/>
      <c r="DLW13" s="10"/>
      <c r="DLX13" s="10"/>
      <c r="DLY13" s="1"/>
      <c r="DLZ13" s="10"/>
      <c r="DMA13" s="10"/>
      <c r="DMB13" s="10"/>
      <c r="DMC13" s="1"/>
      <c r="DMD13" s="10"/>
      <c r="DME13" s="10"/>
      <c r="DMF13" s="10"/>
      <c r="DMG13" s="1"/>
      <c r="DMH13" s="10"/>
      <c r="DMI13" s="10"/>
      <c r="DMJ13" s="10"/>
      <c r="DMK13" s="1"/>
      <c r="DML13" s="10"/>
      <c r="DMM13" s="10"/>
      <c r="DMN13" s="10"/>
      <c r="DMO13" s="1"/>
      <c r="DMP13" s="10"/>
      <c r="DMQ13" s="10"/>
      <c r="DMR13" s="10"/>
      <c r="DMS13" s="1"/>
      <c r="DMT13" s="10"/>
      <c r="DMU13" s="10"/>
      <c r="DMV13" s="10"/>
      <c r="DMW13" s="1"/>
      <c r="DMX13" s="10"/>
      <c r="DMY13" s="10"/>
      <c r="DMZ13" s="10"/>
      <c r="DNA13" s="1"/>
      <c r="DNB13" s="10"/>
      <c r="DNC13" s="10"/>
      <c r="DND13" s="10"/>
      <c r="DNE13" s="1"/>
      <c r="DNF13" s="10"/>
      <c r="DNG13" s="10"/>
      <c r="DNH13" s="10"/>
      <c r="DNI13" s="1"/>
      <c r="DNJ13" s="10"/>
      <c r="DNK13" s="10"/>
      <c r="DNL13" s="10"/>
      <c r="DNM13" s="1"/>
      <c r="DNN13" s="10"/>
      <c r="DNO13" s="10"/>
      <c r="DNP13" s="10"/>
      <c r="DNQ13" s="1"/>
      <c r="DNR13" s="10"/>
      <c r="DNS13" s="10"/>
      <c r="DNT13" s="10"/>
      <c r="DNU13" s="1"/>
      <c r="DNV13" s="10"/>
      <c r="DNW13" s="10"/>
      <c r="DNX13" s="10"/>
      <c r="DNY13" s="1"/>
      <c r="DNZ13" s="10"/>
      <c r="DOA13" s="10"/>
      <c r="DOB13" s="10"/>
      <c r="DOC13" s="1"/>
      <c r="DOD13" s="10"/>
      <c r="DOE13" s="10"/>
      <c r="DOF13" s="10"/>
      <c r="DOG13" s="1"/>
      <c r="DOH13" s="10"/>
      <c r="DOI13" s="10"/>
      <c r="DOJ13" s="10"/>
      <c r="DOK13" s="1"/>
      <c r="DOL13" s="10"/>
      <c r="DOM13" s="10"/>
      <c r="DON13" s="10"/>
      <c r="DOO13" s="1"/>
      <c r="DOP13" s="10"/>
      <c r="DOQ13" s="10"/>
      <c r="DOR13" s="10"/>
      <c r="DOS13" s="1"/>
      <c r="DOT13" s="10"/>
      <c r="DOU13" s="10"/>
      <c r="DOV13" s="10"/>
      <c r="DOW13" s="1"/>
      <c r="DOX13" s="10"/>
      <c r="DOY13" s="10"/>
      <c r="DOZ13" s="10"/>
      <c r="DPA13" s="1"/>
      <c r="DPB13" s="10"/>
      <c r="DPC13" s="10"/>
      <c r="DPD13" s="10"/>
      <c r="DPE13" s="1"/>
      <c r="DPF13" s="10"/>
      <c r="DPG13" s="10"/>
      <c r="DPH13" s="10"/>
      <c r="DPI13" s="1"/>
      <c r="DPJ13" s="10"/>
      <c r="DPK13" s="10"/>
      <c r="DPL13" s="10"/>
      <c r="DPM13" s="1"/>
      <c r="DPN13" s="10"/>
      <c r="DPO13" s="10"/>
      <c r="DPP13" s="10"/>
      <c r="DPQ13" s="1"/>
      <c r="DPR13" s="10"/>
      <c r="DPS13" s="10"/>
      <c r="DPT13" s="10"/>
      <c r="DPU13" s="1"/>
      <c r="DPV13" s="10"/>
      <c r="DPW13" s="10"/>
      <c r="DPX13" s="10"/>
      <c r="DPY13" s="1"/>
      <c r="DPZ13" s="10"/>
      <c r="DQA13" s="10"/>
      <c r="DQB13" s="10"/>
      <c r="DQC13" s="1"/>
      <c r="DQD13" s="10"/>
      <c r="DQE13" s="10"/>
      <c r="DQF13" s="10"/>
      <c r="DQG13" s="1"/>
      <c r="DQH13" s="10"/>
      <c r="DQI13" s="10"/>
      <c r="DQJ13" s="10"/>
      <c r="DQK13" s="1"/>
      <c r="DQL13" s="10"/>
      <c r="DQM13" s="10"/>
      <c r="DQN13" s="10"/>
      <c r="DQO13" s="1"/>
      <c r="DQP13" s="10"/>
      <c r="DQQ13" s="10"/>
      <c r="DQR13" s="10"/>
      <c r="DQS13" s="1"/>
      <c r="DQT13" s="10"/>
      <c r="DQU13" s="10"/>
      <c r="DQV13" s="10"/>
      <c r="DQW13" s="1"/>
      <c r="DQX13" s="10"/>
      <c r="DQY13" s="10"/>
      <c r="DQZ13" s="10"/>
      <c r="DRA13" s="1"/>
      <c r="DRB13" s="10"/>
      <c r="DRC13" s="10"/>
      <c r="DRD13" s="10"/>
      <c r="DRE13" s="1"/>
      <c r="DRF13" s="10"/>
      <c r="DRG13" s="10"/>
      <c r="DRH13" s="10"/>
      <c r="DRI13" s="1"/>
      <c r="DRJ13" s="10"/>
      <c r="DRK13" s="10"/>
      <c r="DRL13" s="10"/>
      <c r="DRM13" s="1"/>
      <c r="DRN13" s="10"/>
      <c r="DRO13" s="10"/>
      <c r="DRP13" s="10"/>
      <c r="DRQ13" s="1"/>
      <c r="DRR13" s="10"/>
      <c r="DRS13" s="10"/>
      <c r="DRT13" s="10"/>
      <c r="DRU13" s="1"/>
      <c r="DRV13" s="10"/>
      <c r="DRW13" s="10"/>
      <c r="DRX13" s="10"/>
      <c r="DRY13" s="1"/>
      <c r="DRZ13" s="10"/>
      <c r="DSA13" s="10"/>
      <c r="DSB13" s="10"/>
      <c r="DSC13" s="1"/>
      <c r="DSD13" s="10"/>
      <c r="DSE13" s="10"/>
      <c r="DSF13" s="10"/>
      <c r="DSG13" s="1"/>
      <c r="DSH13" s="10"/>
      <c r="DSI13" s="10"/>
      <c r="DSJ13" s="10"/>
      <c r="DSK13" s="1"/>
      <c r="DSL13" s="10"/>
      <c r="DSM13" s="10"/>
      <c r="DSN13" s="10"/>
      <c r="DSO13" s="1"/>
      <c r="DSP13" s="10"/>
      <c r="DSQ13" s="10"/>
      <c r="DSR13" s="10"/>
      <c r="DSS13" s="1"/>
      <c r="DST13" s="10"/>
      <c r="DSU13" s="10"/>
      <c r="DSV13" s="10"/>
      <c r="DSW13" s="1"/>
      <c r="DSX13" s="10"/>
      <c r="DSY13" s="10"/>
      <c r="DSZ13" s="10"/>
      <c r="DTA13" s="1"/>
      <c r="DTB13" s="10"/>
      <c r="DTC13" s="10"/>
      <c r="DTD13" s="10"/>
      <c r="DTE13" s="1"/>
      <c r="DTF13" s="10"/>
      <c r="DTG13" s="10"/>
      <c r="DTH13" s="10"/>
      <c r="DTI13" s="1"/>
      <c r="DTJ13" s="10"/>
      <c r="DTK13" s="10"/>
      <c r="DTL13" s="10"/>
      <c r="DTM13" s="1"/>
      <c r="DTN13" s="10"/>
      <c r="DTO13" s="10"/>
      <c r="DTP13" s="10"/>
      <c r="DTQ13" s="1"/>
      <c r="DTR13" s="10"/>
      <c r="DTS13" s="10"/>
      <c r="DTT13" s="10"/>
      <c r="DTU13" s="1"/>
      <c r="DTV13" s="10"/>
      <c r="DTW13" s="10"/>
      <c r="DTX13" s="10"/>
      <c r="DTY13" s="1"/>
      <c r="DTZ13" s="10"/>
      <c r="DUA13" s="10"/>
      <c r="DUB13" s="10"/>
      <c r="DUC13" s="1"/>
      <c r="DUD13" s="10"/>
      <c r="DUE13" s="10"/>
      <c r="DUF13" s="10"/>
      <c r="DUG13" s="1"/>
      <c r="DUH13" s="10"/>
      <c r="DUI13" s="10"/>
      <c r="DUJ13" s="10"/>
      <c r="DUK13" s="1"/>
      <c r="DUL13" s="10"/>
      <c r="DUM13" s="10"/>
      <c r="DUN13" s="10"/>
      <c r="DUO13" s="1"/>
      <c r="DUP13" s="10"/>
      <c r="DUQ13" s="10"/>
      <c r="DUR13" s="10"/>
      <c r="DUS13" s="1"/>
      <c r="DUT13" s="10"/>
      <c r="DUU13" s="10"/>
      <c r="DUV13" s="10"/>
      <c r="DUW13" s="1"/>
      <c r="DUX13" s="10"/>
      <c r="DUY13" s="10"/>
      <c r="DUZ13" s="10"/>
      <c r="DVA13" s="1"/>
      <c r="DVB13" s="10"/>
      <c r="DVC13" s="10"/>
      <c r="DVD13" s="10"/>
      <c r="DVE13" s="1"/>
      <c r="DVF13" s="10"/>
      <c r="DVG13" s="10"/>
      <c r="DVH13" s="10"/>
      <c r="DVI13" s="1"/>
      <c r="DVJ13" s="10"/>
      <c r="DVK13" s="10"/>
      <c r="DVL13" s="10"/>
      <c r="DVM13" s="1"/>
      <c r="DVN13" s="10"/>
      <c r="DVO13" s="10"/>
      <c r="DVP13" s="10"/>
      <c r="DVQ13" s="1"/>
      <c r="DVR13" s="10"/>
      <c r="DVS13" s="10"/>
      <c r="DVT13" s="10"/>
      <c r="DVU13" s="1"/>
      <c r="DVV13" s="10"/>
      <c r="DVW13" s="10"/>
      <c r="DVX13" s="10"/>
      <c r="DVY13" s="1"/>
      <c r="DVZ13" s="10"/>
      <c r="DWA13" s="10"/>
      <c r="DWB13" s="10"/>
      <c r="DWC13" s="1"/>
      <c r="DWD13" s="10"/>
      <c r="DWE13" s="10"/>
      <c r="DWF13" s="10"/>
      <c r="DWG13" s="1"/>
      <c r="DWH13" s="10"/>
      <c r="DWI13" s="10"/>
      <c r="DWJ13" s="10"/>
      <c r="DWK13" s="1"/>
      <c r="DWL13" s="10"/>
      <c r="DWM13" s="10"/>
      <c r="DWN13" s="10"/>
      <c r="DWO13" s="1"/>
      <c r="DWP13" s="10"/>
      <c r="DWQ13" s="10"/>
      <c r="DWR13" s="10"/>
      <c r="DWS13" s="1"/>
      <c r="DWT13" s="10"/>
      <c r="DWU13" s="10"/>
      <c r="DWV13" s="10"/>
      <c r="DWW13" s="1"/>
      <c r="DWX13" s="10"/>
      <c r="DWY13" s="10"/>
      <c r="DWZ13" s="10"/>
      <c r="DXA13" s="1"/>
      <c r="DXB13" s="10"/>
      <c r="DXC13" s="10"/>
      <c r="DXD13" s="10"/>
      <c r="DXE13" s="1"/>
      <c r="DXF13" s="10"/>
      <c r="DXG13" s="10"/>
      <c r="DXH13" s="10"/>
      <c r="DXI13" s="1"/>
      <c r="DXJ13" s="10"/>
      <c r="DXK13" s="10"/>
      <c r="DXL13" s="10"/>
      <c r="DXM13" s="1"/>
      <c r="DXN13" s="10"/>
      <c r="DXO13" s="10"/>
      <c r="DXP13" s="10"/>
      <c r="DXQ13" s="1"/>
      <c r="DXR13" s="10"/>
      <c r="DXS13" s="10"/>
      <c r="DXT13" s="10"/>
      <c r="DXU13" s="1"/>
      <c r="DXV13" s="10"/>
      <c r="DXW13" s="10"/>
      <c r="DXX13" s="10"/>
      <c r="DXY13" s="1"/>
      <c r="DXZ13" s="10"/>
      <c r="DYA13" s="10"/>
      <c r="DYB13" s="10"/>
      <c r="DYC13" s="1"/>
      <c r="DYD13" s="10"/>
      <c r="DYE13" s="10"/>
      <c r="DYF13" s="10"/>
      <c r="DYG13" s="1"/>
      <c r="DYH13" s="10"/>
      <c r="DYI13" s="10"/>
      <c r="DYJ13" s="10"/>
      <c r="DYK13" s="1"/>
      <c r="DYL13" s="10"/>
      <c r="DYM13" s="10"/>
      <c r="DYN13" s="10"/>
      <c r="DYO13" s="1"/>
      <c r="DYP13" s="10"/>
      <c r="DYQ13" s="10"/>
      <c r="DYR13" s="10"/>
      <c r="DYS13" s="1"/>
      <c r="DYT13" s="10"/>
      <c r="DYU13" s="10"/>
      <c r="DYV13" s="10"/>
      <c r="DYW13" s="1"/>
      <c r="DYX13" s="10"/>
      <c r="DYY13" s="10"/>
      <c r="DYZ13" s="10"/>
      <c r="DZA13" s="1"/>
      <c r="DZB13" s="10"/>
      <c r="DZC13" s="10"/>
      <c r="DZD13" s="10"/>
      <c r="DZE13" s="1"/>
      <c r="DZF13" s="10"/>
      <c r="DZG13" s="10"/>
      <c r="DZH13" s="10"/>
      <c r="DZI13" s="1"/>
      <c r="DZJ13" s="10"/>
      <c r="DZK13" s="10"/>
      <c r="DZL13" s="10"/>
      <c r="DZM13" s="1"/>
      <c r="DZN13" s="10"/>
      <c r="DZO13" s="10"/>
      <c r="DZP13" s="10"/>
      <c r="DZQ13" s="1"/>
      <c r="DZR13" s="10"/>
      <c r="DZS13" s="10"/>
      <c r="DZT13" s="10"/>
      <c r="DZU13" s="1"/>
      <c r="DZV13" s="10"/>
      <c r="DZW13" s="10"/>
      <c r="DZX13" s="10"/>
      <c r="DZY13" s="1"/>
      <c r="DZZ13" s="10"/>
      <c r="EAA13" s="10"/>
      <c r="EAB13" s="10"/>
      <c r="EAC13" s="1"/>
      <c r="EAD13" s="10"/>
      <c r="EAE13" s="10"/>
      <c r="EAF13" s="10"/>
      <c r="EAG13" s="1"/>
      <c r="EAH13" s="10"/>
      <c r="EAI13" s="10"/>
      <c r="EAJ13" s="10"/>
      <c r="EAK13" s="1"/>
      <c r="EAL13" s="10"/>
      <c r="EAM13" s="10"/>
      <c r="EAN13" s="10"/>
      <c r="EAO13" s="1"/>
      <c r="EAP13" s="10"/>
      <c r="EAQ13" s="10"/>
      <c r="EAR13" s="10"/>
      <c r="EAS13" s="1"/>
      <c r="EAT13" s="10"/>
      <c r="EAU13" s="10"/>
      <c r="EAV13" s="10"/>
      <c r="EAW13" s="1"/>
      <c r="EAX13" s="10"/>
      <c r="EAY13" s="10"/>
      <c r="EAZ13" s="10"/>
      <c r="EBA13" s="1"/>
      <c r="EBB13" s="10"/>
      <c r="EBC13" s="10"/>
      <c r="EBD13" s="10"/>
      <c r="EBE13" s="1"/>
      <c r="EBF13" s="10"/>
      <c r="EBG13" s="10"/>
      <c r="EBH13" s="10"/>
      <c r="EBI13" s="1"/>
      <c r="EBJ13" s="10"/>
      <c r="EBK13" s="10"/>
      <c r="EBL13" s="10"/>
      <c r="EBM13" s="1"/>
      <c r="EBN13" s="10"/>
      <c r="EBO13" s="10"/>
      <c r="EBP13" s="10"/>
      <c r="EBQ13" s="1"/>
      <c r="EBR13" s="10"/>
      <c r="EBS13" s="10"/>
      <c r="EBT13" s="10"/>
      <c r="EBU13" s="1"/>
      <c r="EBV13" s="10"/>
      <c r="EBW13" s="10"/>
      <c r="EBX13" s="10"/>
      <c r="EBY13" s="1"/>
      <c r="EBZ13" s="10"/>
      <c r="ECA13" s="10"/>
      <c r="ECB13" s="10"/>
      <c r="ECC13" s="1"/>
      <c r="ECD13" s="10"/>
      <c r="ECE13" s="10"/>
      <c r="ECF13" s="10"/>
      <c r="ECG13" s="1"/>
      <c r="ECH13" s="10"/>
      <c r="ECI13" s="10"/>
      <c r="ECJ13" s="10"/>
      <c r="ECK13" s="1"/>
      <c r="ECL13" s="10"/>
      <c r="ECM13" s="10"/>
      <c r="ECN13" s="10"/>
      <c r="ECO13" s="1"/>
      <c r="ECP13" s="10"/>
      <c r="ECQ13" s="10"/>
      <c r="ECR13" s="10"/>
      <c r="ECS13" s="1"/>
      <c r="ECT13" s="10"/>
      <c r="ECU13" s="10"/>
      <c r="ECV13" s="10"/>
      <c r="ECW13" s="1"/>
      <c r="ECX13" s="10"/>
      <c r="ECY13" s="10"/>
      <c r="ECZ13" s="10"/>
      <c r="EDA13" s="1"/>
      <c r="EDB13" s="10"/>
      <c r="EDC13" s="10"/>
      <c r="EDD13" s="10"/>
      <c r="EDE13" s="1"/>
      <c r="EDF13" s="10"/>
      <c r="EDG13" s="10"/>
      <c r="EDH13" s="10"/>
      <c r="EDI13" s="1"/>
      <c r="EDJ13" s="10"/>
      <c r="EDK13" s="10"/>
      <c r="EDL13" s="10"/>
      <c r="EDM13" s="1"/>
      <c r="EDN13" s="10"/>
      <c r="EDO13" s="10"/>
      <c r="EDP13" s="10"/>
      <c r="EDQ13" s="1"/>
      <c r="EDR13" s="10"/>
      <c r="EDS13" s="10"/>
      <c r="EDT13" s="10"/>
      <c r="EDU13" s="1"/>
      <c r="EDV13" s="10"/>
      <c r="EDW13" s="10"/>
      <c r="EDX13" s="10"/>
      <c r="EDY13" s="1"/>
      <c r="EDZ13" s="10"/>
      <c r="EEA13" s="10"/>
      <c r="EEB13" s="10"/>
      <c r="EEC13" s="1"/>
      <c r="EED13" s="10"/>
      <c r="EEE13" s="10"/>
      <c r="EEF13" s="10"/>
      <c r="EEG13" s="1"/>
      <c r="EEH13" s="10"/>
      <c r="EEI13" s="10"/>
      <c r="EEJ13" s="10"/>
      <c r="EEK13" s="1"/>
      <c r="EEL13" s="10"/>
      <c r="EEM13" s="10"/>
      <c r="EEN13" s="10"/>
      <c r="EEO13" s="1"/>
      <c r="EEP13" s="10"/>
      <c r="EEQ13" s="10"/>
      <c r="EER13" s="10"/>
      <c r="EES13" s="1"/>
      <c r="EET13" s="10"/>
      <c r="EEU13" s="10"/>
      <c r="EEV13" s="10"/>
      <c r="EEW13" s="1"/>
      <c r="EEX13" s="10"/>
      <c r="EEY13" s="10"/>
      <c r="EEZ13" s="10"/>
      <c r="EFA13" s="1"/>
      <c r="EFB13" s="10"/>
      <c r="EFC13" s="10"/>
      <c r="EFD13" s="10"/>
      <c r="EFE13" s="1"/>
      <c r="EFF13" s="10"/>
      <c r="EFG13" s="10"/>
      <c r="EFH13" s="10"/>
      <c r="EFI13" s="1"/>
      <c r="EFJ13" s="10"/>
      <c r="EFK13" s="10"/>
      <c r="EFL13" s="10"/>
      <c r="EFM13" s="1"/>
      <c r="EFN13" s="10"/>
      <c r="EFO13" s="10"/>
      <c r="EFP13" s="10"/>
      <c r="EFQ13" s="1"/>
      <c r="EFR13" s="10"/>
      <c r="EFS13" s="10"/>
      <c r="EFT13" s="10"/>
      <c r="EFU13" s="1"/>
      <c r="EFV13" s="10"/>
      <c r="EFW13" s="10"/>
      <c r="EFX13" s="10"/>
      <c r="EFY13" s="1"/>
      <c r="EFZ13" s="10"/>
      <c r="EGA13" s="10"/>
      <c r="EGB13" s="10"/>
      <c r="EGC13" s="1"/>
      <c r="EGD13" s="10"/>
      <c r="EGE13" s="10"/>
      <c r="EGF13" s="10"/>
      <c r="EGG13" s="1"/>
      <c r="EGH13" s="10"/>
      <c r="EGI13" s="10"/>
      <c r="EGJ13" s="10"/>
      <c r="EGK13" s="1"/>
      <c r="EGL13" s="10"/>
      <c r="EGM13" s="10"/>
      <c r="EGN13" s="10"/>
      <c r="EGO13" s="1"/>
      <c r="EGP13" s="10"/>
      <c r="EGQ13" s="10"/>
      <c r="EGR13" s="10"/>
      <c r="EGS13" s="1"/>
      <c r="EGT13" s="10"/>
      <c r="EGU13" s="10"/>
      <c r="EGV13" s="10"/>
      <c r="EGW13" s="1"/>
      <c r="EGX13" s="10"/>
      <c r="EGY13" s="10"/>
      <c r="EGZ13" s="10"/>
      <c r="EHA13" s="1"/>
      <c r="EHB13" s="10"/>
      <c r="EHC13" s="10"/>
      <c r="EHD13" s="10"/>
      <c r="EHE13" s="1"/>
      <c r="EHF13" s="10"/>
      <c r="EHG13" s="10"/>
      <c r="EHH13" s="10"/>
      <c r="EHI13" s="1"/>
      <c r="EHJ13" s="10"/>
      <c r="EHK13" s="10"/>
      <c r="EHL13" s="10"/>
      <c r="EHM13" s="1"/>
      <c r="EHN13" s="10"/>
      <c r="EHO13" s="10"/>
      <c r="EHP13" s="10"/>
      <c r="EHQ13" s="1"/>
      <c r="EHR13" s="10"/>
      <c r="EHS13" s="10"/>
      <c r="EHT13" s="10"/>
      <c r="EHU13" s="1"/>
      <c r="EHV13" s="10"/>
      <c r="EHW13" s="10"/>
      <c r="EHX13" s="10"/>
      <c r="EHY13" s="1"/>
      <c r="EHZ13" s="10"/>
      <c r="EIA13" s="10"/>
      <c r="EIB13" s="10"/>
      <c r="EIC13" s="1"/>
      <c r="EID13" s="10"/>
      <c r="EIE13" s="10"/>
      <c r="EIF13" s="10"/>
      <c r="EIG13" s="1"/>
      <c r="EIH13" s="10"/>
      <c r="EII13" s="10"/>
      <c r="EIJ13" s="10"/>
      <c r="EIK13" s="1"/>
      <c r="EIL13" s="10"/>
      <c r="EIM13" s="10"/>
      <c r="EIN13" s="10"/>
      <c r="EIO13" s="1"/>
      <c r="EIP13" s="10"/>
      <c r="EIQ13" s="10"/>
      <c r="EIR13" s="10"/>
      <c r="EIS13" s="1"/>
      <c r="EIT13" s="10"/>
      <c r="EIU13" s="10"/>
      <c r="EIV13" s="10"/>
      <c r="EIW13" s="1"/>
      <c r="EIX13" s="10"/>
      <c r="EIY13" s="10"/>
      <c r="EIZ13" s="10"/>
      <c r="EJA13" s="1"/>
      <c r="EJB13" s="10"/>
      <c r="EJC13" s="10"/>
      <c r="EJD13" s="10"/>
      <c r="EJE13" s="1"/>
      <c r="EJF13" s="10"/>
      <c r="EJG13" s="10"/>
      <c r="EJH13" s="10"/>
      <c r="EJI13" s="1"/>
      <c r="EJJ13" s="10"/>
      <c r="EJK13" s="10"/>
      <c r="EJL13" s="10"/>
      <c r="EJM13" s="1"/>
      <c r="EJN13" s="10"/>
      <c r="EJO13" s="10"/>
      <c r="EJP13" s="10"/>
      <c r="EJQ13" s="1"/>
      <c r="EJR13" s="10"/>
      <c r="EJS13" s="10"/>
      <c r="EJT13" s="10"/>
      <c r="EJU13" s="1"/>
      <c r="EJV13" s="10"/>
      <c r="EJW13" s="10"/>
      <c r="EJX13" s="10"/>
      <c r="EJY13" s="1"/>
      <c r="EJZ13" s="10"/>
      <c r="EKA13" s="10"/>
      <c r="EKB13" s="10"/>
      <c r="EKC13" s="1"/>
      <c r="EKD13" s="10"/>
      <c r="EKE13" s="10"/>
      <c r="EKF13" s="10"/>
      <c r="EKG13" s="1"/>
      <c r="EKH13" s="10"/>
      <c r="EKI13" s="10"/>
      <c r="EKJ13" s="10"/>
      <c r="EKK13" s="1"/>
      <c r="EKL13" s="10"/>
      <c r="EKM13" s="10"/>
      <c r="EKN13" s="10"/>
      <c r="EKO13" s="1"/>
      <c r="EKP13" s="10"/>
      <c r="EKQ13" s="10"/>
      <c r="EKR13" s="10"/>
      <c r="EKS13" s="1"/>
      <c r="EKT13" s="10"/>
      <c r="EKU13" s="10"/>
      <c r="EKV13" s="10"/>
      <c r="EKW13" s="1"/>
      <c r="EKX13" s="10"/>
      <c r="EKY13" s="10"/>
      <c r="EKZ13" s="10"/>
      <c r="ELA13" s="1"/>
      <c r="ELB13" s="10"/>
      <c r="ELC13" s="10"/>
      <c r="ELD13" s="10"/>
      <c r="ELE13" s="1"/>
      <c r="ELF13" s="10"/>
      <c r="ELG13" s="10"/>
      <c r="ELH13" s="10"/>
      <c r="ELI13" s="1"/>
      <c r="ELJ13" s="10"/>
      <c r="ELK13" s="10"/>
      <c r="ELL13" s="10"/>
      <c r="ELM13" s="1"/>
      <c r="ELN13" s="10"/>
      <c r="ELO13" s="10"/>
      <c r="ELP13" s="10"/>
      <c r="ELQ13" s="1"/>
      <c r="ELR13" s="10"/>
      <c r="ELS13" s="10"/>
      <c r="ELT13" s="10"/>
      <c r="ELU13" s="1"/>
      <c r="ELV13" s="10"/>
      <c r="ELW13" s="10"/>
      <c r="ELX13" s="10"/>
      <c r="ELY13" s="1"/>
      <c r="ELZ13" s="10"/>
      <c r="EMA13" s="10"/>
      <c r="EMB13" s="10"/>
      <c r="EMC13" s="1"/>
      <c r="EMD13" s="10"/>
      <c r="EME13" s="10"/>
      <c r="EMF13" s="10"/>
      <c r="EMG13" s="1"/>
      <c r="EMH13" s="10"/>
      <c r="EMI13" s="10"/>
      <c r="EMJ13" s="10"/>
      <c r="EMK13" s="1"/>
      <c r="EML13" s="10"/>
      <c r="EMM13" s="10"/>
      <c r="EMN13" s="10"/>
      <c r="EMO13" s="1"/>
      <c r="EMP13" s="10"/>
      <c r="EMQ13" s="10"/>
      <c r="EMR13" s="10"/>
      <c r="EMS13" s="1"/>
      <c r="EMT13" s="10"/>
      <c r="EMU13" s="10"/>
      <c r="EMV13" s="10"/>
      <c r="EMW13" s="1"/>
      <c r="EMX13" s="10"/>
      <c r="EMY13" s="10"/>
      <c r="EMZ13" s="10"/>
      <c r="ENA13" s="1"/>
      <c r="ENB13" s="10"/>
      <c r="ENC13" s="10"/>
      <c r="END13" s="10"/>
      <c r="ENE13" s="1"/>
      <c r="ENF13" s="10"/>
      <c r="ENG13" s="10"/>
      <c r="ENH13" s="10"/>
      <c r="ENI13" s="1"/>
      <c r="ENJ13" s="10"/>
      <c r="ENK13" s="10"/>
      <c r="ENL13" s="10"/>
      <c r="ENM13" s="1"/>
      <c r="ENN13" s="10"/>
      <c r="ENO13" s="10"/>
      <c r="ENP13" s="10"/>
      <c r="ENQ13" s="1"/>
      <c r="ENR13" s="10"/>
      <c r="ENS13" s="10"/>
      <c r="ENT13" s="10"/>
      <c r="ENU13" s="1"/>
      <c r="ENV13" s="10"/>
      <c r="ENW13" s="10"/>
      <c r="ENX13" s="10"/>
      <c r="ENY13" s="1"/>
      <c r="ENZ13" s="10"/>
      <c r="EOA13" s="10"/>
      <c r="EOB13" s="10"/>
      <c r="EOC13" s="1"/>
      <c r="EOD13" s="10"/>
      <c r="EOE13" s="10"/>
      <c r="EOF13" s="10"/>
      <c r="EOG13" s="1"/>
      <c r="EOH13" s="10"/>
      <c r="EOI13" s="10"/>
      <c r="EOJ13" s="10"/>
      <c r="EOK13" s="1"/>
      <c r="EOL13" s="10"/>
      <c r="EOM13" s="10"/>
      <c r="EON13" s="10"/>
      <c r="EOO13" s="1"/>
      <c r="EOP13" s="10"/>
      <c r="EOQ13" s="10"/>
      <c r="EOR13" s="10"/>
      <c r="EOS13" s="1"/>
      <c r="EOT13" s="10"/>
      <c r="EOU13" s="10"/>
      <c r="EOV13" s="10"/>
      <c r="EOW13" s="1"/>
      <c r="EOX13" s="10"/>
      <c r="EOY13" s="10"/>
      <c r="EOZ13" s="10"/>
      <c r="EPA13" s="1"/>
      <c r="EPB13" s="10"/>
      <c r="EPC13" s="10"/>
      <c r="EPD13" s="10"/>
      <c r="EPE13" s="1"/>
      <c r="EPF13" s="10"/>
      <c r="EPG13" s="10"/>
      <c r="EPH13" s="10"/>
      <c r="EPI13" s="1"/>
      <c r="EPJ13" s="10"/>
      <c r="EPK13" s="10"/>
      <c r="EPL13" s="10"/>
      <c r="EPM13" s="1"/>
      <c r="EPN13" s="10"/>
      <c r="EPO13" s="10"/>
      <c r="EPP13" s="10"/>
      <c r="EPQ13" s="1"/>
      <c r="EPR13" s="10"/>
      <c r="EPS13" s="10"/>
      <c r="EPT13" s="10"/>
      <c r="EPU13" s="1"/>
      <c r="EPV13" s="10"/>
      <c r="EPW13" s="10"/>
      <c r="EPX13" s="10"/>
      <c r="EPY13" s="1"/>
      <c r="EPZ13" s="10"/>
      <c r="EQA13" s="10"/>
      <c r="EQB13" s="10"/>
      <c r="EQC13" s="1"/>
      <c r="EQD13" s="10"/>
      <c r="EQE13" s="10"/>
      <c r="EQF13" s="10"/>
      <c r="EQG13" s="1"/>
      <c r="EQH13" s="10"/>
      <c r="EQI13" s="10"/>
      <c r="EQJ13" s="10"/>
      <c r="EQK13" s="1"/>
      <c r="EQL13" s="10"/>
      <c r="EQM13" s="10"/>
      <c r="EQN13" s="10"/>
      <c r="EQO13" s="1"/>
      <c r="EQP13" s="10"/>
      <c r="EQQ13" s="10"/>
      <c r="EQR13" s="10"/>
      <c r="EQS13" s="1"/>
      <c r="EQT13" s="10"/>
      <c r="EQU13" s="10"/>
      <c r="EQV13" s="10"/>
      <c r="EQW13" s="1"/>
      <c r="EQX13" s="10"/>
      <c r="EQY13" s="10"/>
      <c r="EQZ13" s="10"/>
      <c r="ERA13" s="1"/>
      <c r="ERB13" s="10"/>
      <c r="ERC13" s="10"/>
      <c r="ERD13" s="10"/>
      <c r="ERE13" s="1"/>
      <c r="ERF13" s="10"/>
      <c r="ERG13" s="10"/>
      <c r="ERH13" s="10"/>
      <c r="ERI13" s="1"/>
      <c r="ERJ13" s="10"/>
      <c r="ERK13" s="10"/>
      <c r="ERL13" s="10"/>
      <c r="ERM13" s="1"/>
      <c r="ERN13" s="10"/>
      <c r="ERO13" s="10"/>
      <c r="ERP13" s="10"/>
      <c r="ERQ13" s="1"/>
      <c r="ERR13" s="10"/>
      <c r="ERS13" s="10"/>
      <c r="ERT13" s="10"/>
      <c r="ERU13" s="1"/>
      <c r="ERV13" s="10"/>
      <c r="ERW13" s="10"/>
      <c r="ERX13" s="10"/>
      <c r="ERY13" s="1"/>
      <c r="ERZ13" s="10"/>
      <c r="ESA13" s="10"/>
      <c r="ESB13" s="10"/>
      <c r="ESC13" s="1"/>
      <c r="ESD13" s="10"/>
      <c r="ESE13" s="10"/>
      <c r="ESF13" s="10"/>
      <c r="ESG13" s="1"/>
      <c r="ESH13" s="10"/>
      <c r="ESI13" s="10"/>
      <c r="ESJ13" s="10"/>
      <c r="ESK13" s="1"/>
      <c r="ESL13" s="10"/>
      <c r="ESM13" s="10"/>
      <c r="ESN13" s="10"/>
      <c r="ESO13" s="1"/>
      <c r="ESP13" s="10"/>
      <c r="ESQ13" s="10"/>
      <c r="ESR13" s="10"/>
      <c r="ESS13" s="1"/>
      <c r="EST13" s="10"/>
      <c r="ESU13" s="10"/>
      <c r="ESV13" s="10"/>
      <c r="ESW13" s="1"/>
      <c r="ESX13" s="10"/>
      <c r="ESY13" s="10"/>
      <c r="ESZ13" s="10"/>
      <c r="ETA13" s="1"/>
      <c r="ETB13" s="10"/>
      <c r="ETC13" s="10"/>
      <c r="ETD13" s="10"/>
      <c r="ETE13" s="1"/>
      <c r="ETF13" s="10"/>
      <c r="ETG13" s="10"/>
      <c r="ETH13" s="10"/>
      <c r="ETI13" s="1"/>
      <c r="ETJ13" s="10"/>
      <c r="ETK13" s="10"/>
      <c r="ETL13" s="10"/>
      <c r="ETM13" s="1"/>
      <c r="ETN13" s="10"/>
      <c r="ETO13" s="10"/>
      <c r="ETP13" s="10"/>
      <c r="ETQ13" s="1"/>
      <c r="ETR13" s="10"/>
      <c r="ETS13" s="10"/>
      <c r="ETT13" s="10"/>
      <c r="ETU13" s="1"/>
      <c r="ETV13" s="10"/>
      <c r="ETW13" s="10"/>
      <c r="ETX13" s="10"/>
      <c r="ETY13" s="1"/>
      <c r="ETZ13" s="10"/>
      <c r="EUA13" s="10"/>
      <c r="EUB13" s="10"/>
      <c r="EUC13" s="1"/>
      <c r="EUD13" s="10"/>
      <c r="EUE13" s="10"/>
      <c r="EUF13" s="10"/>
      <c r="EUG13" s="1"/>
      <c r="EUH13" s="10"/>
      <c r="EUI13" s="10"/>
      <c r="EUJ13" s="10"/>
      <c r="EUK13" s="1"/>
      <c r="EUL13" s="10"/>
      <c r="EUM13" s="10"/>
      <c r="EUN13" s="10"/>
      <c r="EUO13" s="1"/>
      <c r="EUP13" s="10"/>
      <c r="EUQ13" s="10"/>
      <c r="EUR13" s="10"/>
      <c r="EUS13" s="1"/>
      <c r="EUT13" s="10"/>
      <c r="EUU13" s="10"/>
      <c r="EUV13" s="10"/>
      <c r="EUW13" s="1"/>
      <c r="EUX13" s="10"/>
      <c r="EUY13" s="10"/>
      <c r="EUZ13" s="10"/>
      <c r="EVA13" s="1"/>
      <c r="EVB13" s="10"/>
      <c r="EVC13" s="10"/>
      <c r="EVD13" s="10"/>
      <c r="EVE13" s="1"/>
      <c r="EVF13" s="10"/>
      <c r="EVG13" s="10"/>
      <c r="EVH13" s="10"/>
      <c r="EVI13" s="1"/>
      <c r="EVJ13" s="10"/>
      <c r="EVK13" s="10"/>
      <c r="EVL13" s="10"/>
      <c r="EVM13" s="1"/>
      <c r="EVN13" s="10"/>
      <c r="EVO13" s="10"/>
      <c r="EVP13" s="10"/>
      <c r="EVQ13" s="1"/>
      <c r="EVR13" s="10"/>
      <c r="EVS13" s="10"/>
      <c r="EVT13" s="10"/>
      <c r="EVU13" s="1"/>
      <c r="EVV13" s="10"/>
      <c r="EVW13" s="10"/>
      <c r="EVX13" s="10"/>
      <c r="EVY13" s="1"/>
      <c r="EVZ13" s="10"/>
      <c r="EWA13" s="10"/>
      <c r="EWB13" s="10"/>
      <c r="EWC13" s="1"/>
      <c r="EWD13" s="10"/>
      <c r="EWE13" s="10"/>
      <c r="EWF13" s="10"/>
      <c r="EWG13" s="1"/>
      <c r="EWH13" s="10"/>
      <c r="EWI13" s="10"/>
      <c r="EWJ13" s="10"/>
      <c r="EWK13" s="1"/>
      <c r="EWL13" s="10"/>
      <c r="EWM13" s="10"/>
      <c r="EWN13" s="10"/>
      <c r="EWO13" s="1"/>
      <c r="EWP13" s="10"/>
      <c r="EWQ13" s="10"/>
      <c r="EWR13" s="10"/>
      <c r="EWS13" s="1"/>
      <c r="EWT13" s="10"/>
      <c r="EWU13" s="10"/>
      <c r="EWV13" s="10"/>
      <c r="EWW13" s="1"/>
      <c r="EWX13" s="10"/>
      <c r="EWY13" s="10"/>
      <c r="EWZ13" s="10"/>
      <c r="EXA13" s="1"/>
      <c r="EXB13" s="10"/>
      <c r="EXC13" s="10"/>
      <c r="EXD13" s="10"/>
      <c r="EXE13" s="1"/>
      <c r="EXF13" s="10"/>
      <c r="EXG13" s="10"/>
      <c r="EXH13" s="10"/>
      <c r="EXI13" s="1"/>
      <c r="EXJ13" s="10"/>
      <c r="EXK13" s="10"/>
      <c r="EXL13" s="10"/>
      <c r="EXM13" s="1"/>
      <c r="EXN13" s="10"/>
      <c r="EXO13" s="10"/>
      <c r="EXP13" s="10"/>
      <c r="EXQ13" s="1"/>
      <c r="EXR13" s="10"/>
      <c r="EXS13" s="10"/>
      <c r="EXT13" s="10"/>
      <c r="EXU13" s="1"/>
      <c r="EXV13" s="10"/>
      <c r="EXW13" s="10"/>
      <c r="EXX13" s="10"/>
      <c r="EXY13" s="1"/>
      <c r="EXZ13" s="10"/>
      <c r="EYA13" s="10"/>
      <c r="EYB13" s="10"/>
      <c r="EYC13" s="1"/>
      <c r="EYD13" s="10"/>
      <c r="EYE13" s="10"/>
      <c r="EYF13" s="10"/>
      <c r="EYG13" s="1"/>
      <c r="EYH13" s="10"/>
      <c r="EYI13" s="10"/>
      <c r="EYJ13" s="10"/>
      <c r="EYK13" s="1"/>
      <c r="EYL13" s="10"/>
      <c r="EYM13" s="10"/>
      <c r="EYN13" s="10"/>
      <c r="EYO13" s="1"/>
      <c r="EYP13" s="10"/>
      <c r="EYQ13" s="10"/>
      <c r="EYR13" s="10"/>
      <c r="EYS13" s="1"/>
      <c r="EYT13" s="10"/>
      <c r="EYU13" s="10"/>
      <c r="EYV13" s="10"/>
      <c r="EYW13" s="1"/>
      <c r="EYX13" s="10"/>
      <c r="EYY13" s="10"/>
      <c r="EYZ13" s="10"/>
      <c r="EZA13" s="1"/>
      <c r="EZB13" s="10"/>
      <c r="EZC13" s="10"/>
      <c r="EZD13" s="10"/>
      <c r="EZE13" s="1"/>
      <c r="EZF13" s="10"/>
      <c r="EZG13" s="10"/>
      <c r="EZH13" s="10"/>
      <c r="EZI13" s="1"/>
      <c r="EZJ13" s="10"/>
      <c r="EZK13" s="10"/>
      <c r="EZL13" s="10"/>
      <c r="EZM13" s="1"/>
      <c r="EZN13" s="10"/>
      <c r="EZO13" s="10"/>
      <c r="EZP13" s="10"/>
      <c r="EZQ13" s="1"/>
      <c r="EZR13" s="10"/>
      <c r="EZS13" s="10"/>
      <c r="EZT13" s="10"/>
      <c r="EZU13" s="1"/>
      <c r="EZV13" s="10"/>
      <c r="EZW13" s="10"/>
      <c r="EZX13" s="10"/>
      <c r="EZY13" s="1"/>
      <c r="EZZ13" s="10"/>
      <c r="FAA13" s="10"/>
      <c r="FAB13" s="10"/>
      <c r="FAC13" s="1"/>
      <c r="FAD13" s="10"/>
      <c r="FAE13" s="10"/>
      <c r="FAF13" s="10"/>
      <c r="FAG13" s="1"/>
      <c r="FAH13" s="10"/>
      <c r="FAI13" s="10"/>
      <c r="FAJ13" s="10"/>
      <c r="FAK13" s="1"/>
      <c r="FAL13" s="10"/>
      <c r="FAM13" s="10"/>
      <c r="FAN13" s="10"/>
      <c r="FAO13" s="1"/>
      <c r="FAP13" s="10"/>
      <c r="FAQ13" s="10"/>
      <c r="FAR13" s="10"/>
      <c r="FAS13" s="1"/>
      <c r="FAT13" s="10"/>
      <c r="FAU13" s="10"/>
      <c r="FAV13" s="10"/>
      <c r="FAW13" s="1"/>
      <c r="FAX13" s="10"/>
      <c r="FAY13" s="10"/>
      <c r="FAZ13" s="10"/>
      <c r="FBA13" s="1"/>
      <c r="FBB13" s="10"/>
      <c r="FBC13" s="10"/>
      <c r="FBD13" s="10"/>
      <c r="FBE13" s="1"/>
      <c r="FBF13" s="10"/>
      <c r="FBG13" s="10"/>
      <c r="FBH13" s="10"/>
      <c r="FBI13" s="1"/>
      <c r="FBJ13" s="10"/>
      <c r="FBK13" s="10"/>
      <c r="FBL13" s="10"/>
      <c r="FBM13" s="1"/>
      <c r="FBN13" s="10"/>
      <c r="FBO13" s="10"/>
      <c r="FBP13" s="10"/>
      <c r="FBQ13" s="1"/>
      <c r="FBR13" s="10"/>
      <c r="FBS13" s="10"/>
      <c r="FBT13" s="10"/>
      <c r="FBU13" s="1"/>
      <c r="FBV13" s="10"/>
      <c r="FBW13" s="10"/>
      <c r="FBX13" s="10"/>
      <c r="FBY13" s="1"/>
      <c r="FBZ13" s="10"/>
      <c r="FCA13" s="10"/>
      <c r="FCB13" s="10"/>
      <c r="FCC13" s="1"/>
      <c r="FCD13" s="10"/>
      <c r="FCE13" s="10"/>
      <c r="FCF13" s="10"/>
      <c r="FCG13" s="1"/>
      <c r="FCH13" s="10"/>
      <c r="FCI13" s="10"/>
      <c r="FCJ13" s="10"/>
      <c r="FCK13" s="1"/>
      <c r="FCL13" s="10"/>
      <c r="FCM13" s="10"/>
      <c r="FCN13" s="10"/>
      <c r="FCO13" s="1"/>
      <c r="FCP13" s="10"/>
      <c r="FCQ13" s="10"/>
      <c r="FCR13" s="10"/>
      <c r="FCS13" s="1"/>
      <c r="FCT13" s="10"/>
      <c r="FCU13" s="10"/>
      <c r="FCV13" s="10"/>
      <c r="FCW13" s="1"/>
      <c r="FCX13" s="10"/>
      <c r="FCY13" s="10"/>
      <c r="FCZ13" s="10"/>
      <c r="FDA13" s="1"/>
      <c r="FDB13" s="10"/>
      <c r="FDC13" s="10"/>
      <c r="FDD13" s="10"/>
      <c r="FDE13" s="1"/>
      <c r="FDF13" s="10"/>
      <c r="FDG13" s="10"/>
      <c r="FDH13" s="10"/>
      <c r="FDI13" s="1"/>
      <c r="FDJ13" s="10"/>
      <c r="FDK13" s="10"/>
      <c r="FDL13" s="10"/>
      <c r="FDM13" s="1"/>
      <c r="FDN13" s="10"/>
      <c r="FDO13" s="10"/>
      <c r="FDP13" s="10"/>
      <c r="FDQ13" s="1"/>
      <c r="FDR13" s="10"/>
      <c r="FDS13" s="10"/>
      <c r="FDT13" s="10"/>
      <c r="FDU13" s="1"/>
      <c r="FDV13" s="10"/>
      <c r="FDW13" s="10"/>
      <c r="FDX13" s="10"/>
      <c r="FDY13" s="1"/>
      <c r="FDZ13" s="10"/>
      <c r="FEA13" s="10"/>
      <c r="FEB13" s="10"/>
      <c r="FEC13" s="1"/>
      <c r="FED13" s="10"/>
      <c r="FEE13" s="10"/>
      <c r="FEF13" s="10"/>
      <c r="FEG13" s="1"/>
      <c r="FEH13" s="10"/>
      <c r="FEI13" s="10"/>
      <c r="FEJ13" s="10"/>
      <c r="FEK13" s="1"/>
      <c r="FEL13" s="10"/>
      <c r="FEM13" s="10"/>
      <c r="FEN13" s="10"/>
      <c r="FEO13" s="1"/>
      <c r="FEP13" s="10"/>
      <c r="FEQ13" s="10"/>
      <c r="FER13" s="10"/>
      <c r="FES13" s="1"/>
      <c r="FET13" s="10"/>
      <c r="FEU13" s="10"/>
      <c r="FEV13" s="10"/>
      <c r="FEW13" s="1"/>
      <c r="FEX13" s="10"/>
      <c r="FEY13" s="10"/>
      <c r="FEZ13" s="10"/>
      <c r="FFA13" s="1"/>
      <c r="FFB13" s="10"/>
      <c r="FFC13" s="10"/>
      <c r="FFD13" s="10"/>
      <c r="FFE13" s="1"/>
      <c r="FFF13" s="10"/>
      <c r="FFG13" s="10"/>
      <c r="FFH13" s="10"/>
      <c r="FFI13" s="1"/>
      <c r="FFJ13" s="10"/>
      <c r="FFK13" s="10"/>
      <c r="FFL13" s="10"/>
      <c r="FFM13" s="1"/>
      <c r="FFN13" s="10"/>
      <c r="FFO13" s="10"/>
      <c r="FFP13" s="10"/>
      <c r="FFQ13" s="1"/>
      <c r="FFR13" s="10"/>
      <c r="FFS13" s="10"/>
      <c r="FFT13" s="10"/>
      <c r="FFU13" s="1"/>
      <c r="FFV13" s="10"/>
      <c r="FFW13" s="10"/>
      <c r="FFX13" s="10"/>
      <c r="FFY13" s="1"/>
      <c r="FFZ13" s="10"/>
      <c r="FGA13" s="10"/>
      <c r="FGB13" s="10"/>
      <c r="FGC13" s="1"/>
      <c r="FGD13" s="10"/>
      <c r="FGE13" s="10"/>
      <c r="FGF13" s="10"/>
      <c r="FGG13" s="1"/>
      <c r="FGH13" s="10"/>
      <c r="FGI13" s="10"/>
      <c r="FGJ13" s="10"/>
      <c r="FGK13" s="1"/>
      <c r="FGL13" s="10"/>
      <c r="FGM13" s="10"/>
      <c r="FGN13" s="10"/>
      <c r="FGO13" s="1"/>
      <c r="FGP13" s="10"/>
      <c r="FGQ13" s="10"/>
      <c r="FGR13" s="10"/>
      <c r="FGS13" s="1"/>
      <c r="FGT13" s="10"/>
      <c r="FGU13" s="10"/>
      <c r="FGV13" s="10"/>
      <c r="FGW13" s="1"/>
      <c r="FGX13" s="10"/>
      <c r="FGY13" s="10"/>
      <c r="FGZ13" s="10"/>
      <c r="FHA13" s="1"/>
      <c r="FHB13" s="10"/>
      <c r="FHC13" s="10"/>
      <c r="FHD13" s="10"/>
      <c r="FHE13" s="1"/>
      <c r="FHF13" s="10"/>
      <c r="FHG13" s="10"/>
      <c r="FHH13" s="10"/>
      <c r="FHI13" s="1"/>
      <c r="FHJ13" s="10"/>
      <c r="FHK13" s="10"/>
      <c r="FHL13" s="10"/>
      <c r="FHM13" s="1"/>
      <c r="FHN13" s="10"/>
      <c r="FHO13" s="10"/>
      <c r="FHP13" s="10"/>
      <c r="FHQ13" s="1"/>
      <c r="FHR13" s="10"/>
      <c r="FHS13" s="10"/>
      <c r="FHT13" s="10"/>
      <c r="FHU13" s="1"/>
      <c r="FHV13" s="10"/>
      <c r="FHW13" s="10"/>
      <c r="FHX13" s="10"/>
      <c r="FHY13" s="1"/>
      <c r="FHZ13" s="10"/>
      <c r="FIA13" s="10"/>
      <c r="FIB13" s="10"/>
      <c r="FIC13" s="1"/>
      <c r="FID13" s="10"/>
      <c r="FIE13" s="10"/>
      <c r="FIF13" s="10"/>
      <c r="FIG13" s="1"/>
      <c r="FIH13" s="10"/>
      <c r="FII13" s="10"/>
      <c r="FIJ13" s="10"/>
      <c r="FIK13" s="1"/>
      <c r="FIL13" s="10"/>
      <c r="FIM13" s="10"/>
      <c r="FIN13" s="10"/>
      <c r="FIO13" s="1"/>
      <c r="FIP13" s="10"/>
      <c r="FIQ13" s="10"/>
      <c r="FIR13" s="10"/>
      <c r="FIS13" s="1"/>
      <c r="FIT13" s="10"/>
      <c r="FIU13" s="10"/>
      <c r="FIV13" s="10"/>
      <c r="FIW13" s="1"/>
      <c r="FIX13" s="10"/>
      <c r="FIY13" s="10"/>
      <c r="FIZ13" s="10"/>
      <c r="FJA13" s="1"/>
      <c r="FJB13" s="10"/>
      <c r="FJC13" s="10"/>
      <c r="FJD13" s="10"/>
      <c r="FJE13" s="1"/>
      <c r="FJF13" s="10"/>
      <c r="FJG13" s="10"/>
      <c r="FJH13" s="10"/>
      <c r="FJI13" s="1"/>
      <c r="FJJ13" s="10"/>
      <c r="FJK13" s="10"/>
      <c r="FJL13" s="10"/>
      <c r="FJM13" s="1"/>
      <c r="FJN13" s="10"/>
      <c r="FJO13" s="10"/>
      <c r="FJP13" s="10"/>
      <c r="FJQ13" s="1"/>
      <c r="FJR13" s="10"/>
      <c r="FJS13" s="10"/>
      <c r="FJT13" s="10"/>
      <c r="FJU13" s="1"/>
      <c r="FJV13" s="10"/>
      <c r="FJW13" s="10"/>
      <c r="FJX13" s="10"/>
      <c r="FJY13" s="1"/>
      <c r="FJZ13" s="10"/>
      <c r="FKA13" s="10"/>
      <c r="FKB13" s="10"/>
      <c r="FKC13" s="1"/>
      <c r="FKD13" s="10"/>
      <c r="FKE13" s="10"/>
      <c r="FKF13" s="10"/>
      <c r="FKG13" s="1"/>
      <c r="FKH13" s="10"/>
      <c r="FKI13" s="10"/>
      <c r="FKJ13" s="10"/>
      <c r="FKK13" s="1"/>
      <c r="FKL13" s="10"/>
      <c r="FKM13" s="10"/>
      <c r="FKN13" s="10"/>
      <c r="FKO13" s="1"/>
      <c r="FKP13" s="10"/>
      <c r="FKQ13" s="10"/>
      <c r="FKR13" s="10"/>
      <c r="FKS13" s="1"/>
      <c r="FKT13" s="10"/>
      <c r="FKU13" s="10"/>
      <c r="FKV13" s="10"/>
      <c r="FKW13" s="1"/>
      <c r="FKX13" s="10"/>
      <c r="FKY13" s="10"/>
      <c r="FKZ13" s="10"/>
      <c r="FLA13" s="1"/>
      <c r="FLB13" s="10"/>
      <c r="FLC13" s="10"/>
      <c r="FLD13" s="10"/>
      <c r="FLE13" s="1"/>
      <c r="FLF13" s="10"/>
      <c r="FLG13" s="10"/>
      <c r="FLH13" s="10"/>
      <c r="FLI13" s="1"/>
      <c r="FLJ13" s="10"/>
      <c r="FLK13" s="10"/>
      <c r="FLL13" s="10"/>
      <c r="FLM13" s="1"/>
      <c r="FLN13" s="10"/>
      <c r="FLO13" s="10"/>
      <c r="FLP13" s="10"/>
      <c r="FLQ13" s="1"/>
      <c r="FLR13" s="10"/>
      <c r="FLS13" s="10"/>
      <c r="FLT13" s="10"/>
      <c r="FLU13" s="1"/>
      <c r="FLV13" s="10"/>
      <c r="FLW13" s="10"/>
      <c r="FLX13" s="10"/>
      <c r="FLY13" s="1"/>
      <c r="FLZ13" s="10"/>
      <c r="FMA13" s="10"/>
      <c r="FMB13" s="10"/>
      <c r="FMC13" s="1"/>
      <c r="FMD13" s="10"/>
      <c r="FME13" s="10"/>
      <c r="FMF13" s="10"/>
      <c r="FMG13" s="1"/>
      <c r="FMH13" s="10"/>
      <c r="FMI13" s="10"/>
      <c r="FMJ13" s="10"/>
      <c r="FMK13" s="1"/>
      <c r="FML13" s="10"/>
      <c r="FMM13" s="10"/>
      <c r="FMN13" s="10"/>
      <c r="FMO13" s="1"/>
      <c r="FMP13" s="10"/>
      <c r="FMQ13" s="10"/>
      <c r="FMR13" s="10"/>
      <c r="FMS13" s="1"/>
      <c r="FMT13" s="10"/>
      <c r="FMU13" s="10"/>
      <c r="FMV13" s="10"/>
      <c r="FMW13" s="1"/>
      <c r="FMX13" s="10"/>
      <c r="FMY13" s="10"/>
      <c r="FMZ13" s="10"/>
      <c r="FNA13" s="1"/>
      <c r="FNB13" s="10"/>
      <c r="FNC13" s="10"/>
      <c r="FND13" s="10"/>
      <c r="FNE13" s="1"/>
      <c r="FNF13" s="10"/>
      <c r="FNG13" s="10"/>
      <c r="FNH13" s="10"/>
      <c r="FNI13" s="1"/>
      <c r="FNJ13" s="10"/>
      <c r="FNK13" s="10"/>
      <c r="FNL13" s="10"/>
      <c r="FNM13" s="1"/>
      <c r="FNN13" s="10"/>
      <c r="FNO13" s="10"/>
      <c r="FNP13" s="10"/>
      <c r="FNQ13" s="1"/>
      <c r="FNR13" s="10"/>
      <c r="FNS13" s="10"/>
      <c r="FNT13" s="10"/>
      <c r="FNU13" s="1"/>
      <c r="FNV13" s="10"/>
      <c r="FNW13" s="10"/>
      <c r="FNX13" s="10"/>
      <c r="FNY13" s="1"/>
      <c r="FNZ13" s="10"/>
      <c r="FOA13" s="10"/>
      <c r="FOB13" s="10"/>
      <c r="FOC13" s="1"/>
      <c r="FOD13" s="10"/>
      <c r="FOE13" s="10"/>
      <c r="FOF13" s="10"/>
      <c r="FOG13" s="1"/>
      <c r="FOH13" s="10"/>
      <c r="FOI13" s="10"/>
      <c r="FOJ13" s="10"/>
      <c r="FOK13" s="1"/>
      <c r="FOL13" s="10"/>
      <c r="FOM13" s="10"/>
      <c r="FON13" s="10"/>
      <c r="FOO13" s="1"/>
      <c r="FOP13" s="10"/>
      <c r="FOQ13" s="10"/>
      <c r="FOR13" s="10"/>
      <c r="FOS13" s="1"/>
      <c r="FOT13" s="10"/>
      <c r="FOU13" s="10"/>
      <c r="FOV13" s="10"/>
      <c r="FOW13" s="1"/>
      <c r="FOX13" s="10"/>
      <c r="FOY13" s="10"/>
      <c r="FOZ13" s="10"/>
      <c r="FPA13" s="1"/>
      <c r="FPB13" s="10"/>
      <c r="FPC13" s="10"/>
      <c r="FPD13" s="10"/>
      <c r="FPE13" s="1"/>
      <c r="FPF13" s="10"/>
      <c r="FPG13" s="10"/>
      <c r="FPH13" s="10"/>
      <c r="FPI13" s="1"/>
      <c r="FPJ13" s="10"/>
      <c r="FPK13" s="10"/>
      <c r="FPL13" s="10"/>
      <c r="FPM13" s="1"/>
      <c r="FPN13" s="10"/>
      <c r="FPO13" s="10"/>
      <c r="FPP13" s="10"/>
      <c r="FPQ13" s="1"/>
      <c r="FPR13" s="10"/>
      <c r="FPS13" s="10"/>
      <c r="FPT13" s="10"/>
      <c r="FPU13" s="1"/>
      <c r="FPV13" s="10"/>
      <c r="FPW13" s="10"/>
      <c r="FPX13" s="10"/>
      <c r="FPY13" s="1"/>
      <c r="FPZ13" s="10"/>
      <c r="FQA13" s="10"/>
      <c r="FQB13" s="10"/>
      <c r="FQC13" s="1"/>
      <c r="FQD13" s="10"/>
      <c r="FQE13" s="10"/>
      <c r="FQF13" s="10"/>
      <c r="FQG13" s="1"/>
      <c r="FQH13" s="10"/>
      <c r="FQI13" s="10"/>
      <c r="FQJ13" s="10"/>
      <c r="FQK13" s="1"/>
      <c r="FQL13" s="10"/>
      <c r="FQM13" s="10"/>
      <c r="FQN13" s="10"/>
      <c r="FQO13" s="1"/>
      <c r="FQP13" s="10"/>
      <c r="FQQ13" s="10"/>
      <c r="FQR13" s="10"/>
      <c r="FQS13" s="1"/>
      <c r="FQT13" s="10"/>
      <c r="FQU13" s="10"/>
      <c r="FQV13" s="10"/>
      <c r="FQW13" s="1"/>
      <c r="FQX13" s="10"/>
      <c r="FQY13" s="10"/>
      <c r="FQZ13" s="10"/>
      <c r="FRA13" s="1"/>
      <c r="FRB13" s="10"/>
      <c r="FRC13" s="10"/>
      <c r="FRD13" s="10"/>
      <c r="FRE13" s="1"/>
      <c r="FRF13" s="10"/>
      <c r="FRG13" s="10"/>
      <c r="FRH13" s="10"/>
      <c r="FRI13" s="1"/>
      <c r="FRJ13" s="10"/>
      <c r="FRK13" s="10"/>
      <c r="FRL13" s="10"/>
      <c r="FRM13" s="1"/>
      <c r="FRN13" s="10"/>
      <c r="FRO13" s="10"/>
      <c r="FRP13" s="10"/>
      <c r="FRQ13" s="1"/>
      <c r="FRR13" s="10"/>
      <c r="FRS13" s="10"/>
      <c r="FRT13" s="10"/>
      <c r="FRU13" s="1"/>
      <c r="FRV13" s="10"/>
      <c r="FRW13" s="10"/>
      <c r="FRX13" s="10"/>
      <c r="FRY13" s="1"/>
      <c r="FRZ13" s="10"/>
      <c r="FSA13" s="10"/>
      <c r="FSB13" s="10"/>
      <c r="FSC13" s="1"/>
      <c r="FSD13" s="10"/>
      <c r="FSE13" s="10"/>
      <c r="FSF13" s="10"/>
      <c r="FSG13" s="1"/>
      <c r="FSH13" s="10"/>
      <c r="FSI13" s="10"/>
      <c r="FSJ13" s="10"/>
      <c r="FSK13" s="1"/>
      <c r="FSL13" s="10"/>
      <c r="FSM13" s="10"/>
      <c r="FSN13" s="10"/>
      <c r="FSO13" s="1"/>
      <c r="FSP13" s="10"/>
      <c r="FSQ13" s="10"/>
      <c r="FSR13" s="10"/>
      <c r="FSS13" s="1"/>
      <c r="FST13" s="10"/>
      <c r="FSU13" s="10"/>
      <c r="FSV13" s="10"/>
      <c r="FSW13" s="1"/>
      <c r="FSX13" s="10"/>
      <c r="FSY13" s="10"/>
      <c r="FSZ13" s="10"/>
      <c r="FTA13" s="1"/>
      <c r="FTB13" s="10"/>
      <c r="FTC13" s="10"/>
      <c r="FTD13" s="10"/>
      <c r="FTE13" s="1"/>
      <c r="FTF13" s="10"/>
      <c r="FTG13" s="10"/>
      <c r="FTH13" s="10"/>
      <c r="FTI13" s="1"/>
      <c r="FTJ13" s="10"/>
      <c r="FTK13" s="10"/>
      <c r="FTL13" s="10"/>
      <c r="FTM13" s="1"/>
      <c r="FTN13" s="10"/>
      <c r="FTO13" s="10"/>
      <c r="FTP13" s="10"/>
      <c r="FTQ13" s="1"/>
      <c r="FTR13" s="10"/>
      <c r="FTS13" s="10"/>
      <c r="FTT13" s="10"/>
      <c r="FTU13" s="1"/>
      <c r="FTV13" s="10"/>
      <c r="FTW13" s="10"/>
      <c r="FTX13" s="10"/>
      <c r="FTY13" s="1"/>
      <c r="FTZ13" s="10"/>
      <c r="FUA13" s="10"/>
      <c r="FUB13" s="10"/>
      <c r="FUC13" s="1"/>
      <c r="FUD13" s="10"/>
      <c r="FUE13" s="10"/>
      <c r="FUF13" s="10"/>
      <c r="FUG13" s="1"/>
      <c r="FUH13" s="10"/>
      <c r="FUI13" s="10"/>
      <c r="FUJ13" s="10"/>
      <c r="FUK13" s="1"/>
      <c r="FUL13" s="10"/>
      <c r="FUM13" s="10"/>
      <c r="FUN13" s="10"/>
      <c r="FUO13" s="1"/>
      <c r="FUP13" s="10"/>
      <c r="FUQ13" s="10"/>
      <c r="FUR13" s="10"/>
      <c r="FUS13" s="1"/>
      <c r="FUT13" s="10"/>
      <c r="FUU13" s="10"/>
      <c r="FUV13" s="10"/>
      <c r="FUW13" s="1"/>
      <c r="FUX13" s="10"/>
      <c r="FUY13" s="10"/>
      <c r="FUZ13" s="10"/>
      <c r="FVA13" s="1"/>
      <c r="FVB13" s="10"/>
      <c r="FVC13" s="10"/>
      <c r="FVD13" s="10"/>
      <c r="FVE13" s="1"/>
      <c r="FVF13" s="10"/>
      <c r="FVG13" s="10"/>
      <c r="FVH13" s="10"/>
      <c r="FVI13" s="1"/>
      <c r="FVJ13" s="10"/>
      <c r="FVK13" s="10"/>
      <c r="FVL13" s="10"/>
      <c r="FVM13" s="1"/>
      <c r="FVN13" s="10"/>
      <c r="FVO13" s="10"/>
      <c r="FVP13" s="10"/>
      <c r="FVQ13" s="1"/>
      <c r="FVR13" s="10"/>
      <c r="FVS13" s="10"/>
      <c r="FVT13" s="10"/>
      <c r="FVU13" s="1"/>
      <c r="FVV13" s="10"/>
      <c r="FVW13" s="10"/>
      <c r="FVX13" s="10"/>
      <c r="FVY13" s="1"/>
      <c r="FVZ13" s="10"/>
      <c r="FWA13" s="10"/>
      <c r="FWB13" s="10"/>
      <c r="FWC13" s="1"/>
      <c r="FWD13" s="10"/>
      <c r="FWE13" s="10"/>
      <c r="FWF13" s="10"/>
      <c r="FWG13" s="1"/>
      <c r="FWH13" s="10"/>
      <c r="FWI13" s="10"/>
      <c r="FWJ13" s="10"/>
      <c r="FWK13" s="1"/>
      <c r="FWL13" s="10"/>
      <c r="FWM13" s="10"/>
      <c r="FWN13" s="10"/>
      <c r="FWO13" s="1"/>
      <c r="FWP13" s="10"/>
      <c r="FWQ13" s="10"/>
      <c r="FWR13" s="10"/>
      <c r="FWS13" s="1"/>
      <c r="FWT13" s="10"/>
      <c r="FWU13" s="10"/>
      <c r="FWV13" s="10"/>
      <c r="FWW13" s="1"/>
      <c r="FWX13" s="10"/>
      <c r="FWY13" s="10"/>
      <c r="FWZ13" s="10"/>
      <c r="FXA13" s="1"/>
      <c r="FXB13" s="10"/>
      <c r="FXC13" s="10"/>
      <c r="FXD13" s="10"/>
      <c r="FXE13" s="1"/>
      <c r="FXF13" s="10"/>
      <c r="FXG13" s="10"/>
      <c r="FXH13" s="10"/>
      <c r="FXI13" s="1"/>
      <c r="FXJ13" s="10"/>
      <c r="FXK13" s="10"/>
      <c r="FXL13" s="10"/>
      <c r="FXM13" s="1"/>
      <c r="FXN13" s="10"/>
      <c r="FXO13" s="10"/>
      <c r="FXP13" s="10"/>
      <c r="FXQ13" s="1"/>
      <c r="FXR13" s="10"/>
      <c r="FXS13" s="10"/>
      <c r="FXT13" s="10"/>
      <c r="FXU13" s="1"/>
      <c r="FXV13" s="10"/>
      <c r="FXW13" s="10"/>
      <c r="FXX13" s="10"/>
      <c r="FXY13" s="1"/>
      <c r="FXZ13" s="10"/>
      <c r="FYA13" s="10"/>
      <c r="FYB13" s="10"/>
      <c r="FYC13" s="1"/>
      <c r="FYD13" s="10"/>
      <c r="FYE13" s="10"/>
      <c r="FYF13" s="10"/>
      <c r="FYG13" s="1"/>
      <c r="FYH13" s="10"/>
      <c r="FYI13" s="10"/>
      <c r="FYJ13" s="10"/>
      <c r="FYK13" s="1"/>
      <c r="FYL13" s="10"/>
      <c r="FYM13" s="10"/>
      <c r="FYN13" s="10"/>
      <c r="FYO13" s="1"/>
      <c r="FYP13" s="10"/>
      <c r="FYQ13" s="10"/>
      <c r="FYR13" s="10"/>
      <c r="FYS13" s="1"/>
      <c r="FYT13" s="10"/>
      <c r="FYU13" s="10"/>
      <c r="FYV13" s="10"/>
      <c r="FYW13" s="1"/>
      <c r="FYX13" s="10"/>
      <c r="FYY13" s="10"/>
      <c r="FYZ13" s="10"/>
      <c r="FZA13" s="1"/>
      <c r="FZB13" s="10"/>
      <c r="FZC13" s="10"/>
      <c r="FZD13" s="10"/>
      <c r="FZE13" s="1"/>
      <c r="FZF13" s="10"/>
      <c r="FZG13" s="10"/>
      <c r="FZH13" s="10"/>
      <c r="FZI13" s="1"/>
      <c r="FZJ13" s="10"/>
      <c r="FZK13" s="10"/>
      <c r="FZL13" s="10"/>
      <c r="FZM13" s="1"/>
      <c r="FZN13" s="10"/>
      <c r="FZO13" s="10"/>
      <c r="FZP13" s="10"/>
      <c r="FZQ13" s="1"/>
      <c r="FZR13" s="10"/>
      <c r="FZS13" s="10"/>
      <c r="FZT13" s="10"/>
      <c r="FZU13" s="1"/>
      <c r="FZV13" s="10"/>
      <c r="FZW13" s="10"/>
      <c r="FZX13" s="10"/>
      <c r="FZY13" s="1"/>
      <c r="FZZ13" s="10"/>
      <c r="GAA13" s="10"/>
      <c r="GAB13" s="10"/>
      <c r="GAC13" s="1"/>
      <c r="GAD13" s="10"/>
      <c r="GAE13" s="10"/>
      <c r="GAF13" s="10"/>
      <c r="GAG13" s="1"/>
      <c r="GAH13" s="10"/>
      <c r="GAI13" s="10"/>
      <c r="GAJ13" s="10"/>
      <c r="GAK13" s="1"/>
      <c r="GAL13" s="10"/>
      <c r="GAM13" s="10"/>
      <c r="GAN13" s="10"/>
      <c r="GAO13" s="1"/>
      <c r="GAP13" s="10"/>
      <c r="GAQ13" s="10"/>
      <c r="GAR13" s="10"/>
      <c r="GAS13" s="1"/>
      <c r="GAT13" s="10"/>
      <c r="GAU13" s="10"/>
      <c r="GAV13" s="10"/>
      <c r="GAW13" s="1"/>
      <c r="GAX13" s="10"/>
      <c r="GAY13" s="10"/>
      <c r="GAZ13" s="10"/>
      <c r="GBA13" s="1"/>
      <c r="GBB13" s="10"/>
      <c r="GBC13" s="10"/>
      <c r="GBD13" s="10"/>
      <c r="GBE13" s="1"/>
      <c r="GBF13" s="10"/>
      <c r="GBG13" s="10"/>
      <c r="GBH13" s="10"/>
      <c r="GBI13" s="1"/>
      <c r="GBJ13" s="10"/>
      <c r="GBK13" s="10"/>
      <c r="GBL13" s="10"/>
      <c r="GBM13" s="1"/>
      <c r="GBN13" s="10"/>
      <c r="GBO13" s="10"/>
      <c r="GBP13" s="10"/>
      <c r="GBQ13" s="1"/>
      <c r="GBR13" s="10"/>
      <c r="GBS13" s="10"/>
      <c r="GBT13" s="10"/>
      <c r="GBU13" s="1"/>
      <c r="GBV13" s="10"/>
      <c r="GBW13" s="10"/>
      <c r="GBX13" s="10"/>
      <c r="GBY13" s="1"/>
      <c r="GBZ13" s="10"/>
      <c r="GCA13" s="10"/>
      <c r="GCB13" s="10"/>
      <c r="GCC13" s="1"/>
      <c r="GCD13" s="10"/>
      <c r="GCE13" s="10"/>
      <c r="GCF13" s="10"/>
      <c r="GCG13" s="1"/>
      <c r="GCH13" s="10"/>
      <c r="GCI13" s="10"/>
      <c r="GCJ13" s="10"/>
      <c r="GCK13" s="1"/>
      <c r="GCL13" s="10"/>
      <c r="GCM13" s="10"/>
      <c r="GCN13" s="10"/>
      <c r="GCO13" s="1"/>
      <c r="GCP13" s="10"/>
      <c r="GCQ13" s="10"/>
      <c r="GCR13" s="10"/>
      <c r="GCS13" s="1"/>
      <c r="GCT13" s="10"/>
      <c r="GCU13" s="10"/>
      <c r="GCV13" s="10"/>
      <c r="GCW13" s="1"/>
      <c r="GCX13" s="10"/>
      <c r="GCY13" s="10"/>
      <c r="GCZ13" s="10"/>
      <c r="GDA13" s="1"/>
      <c r="GDB13" s="10"/>
      <c r="GDC13" s="10"/>
      <c r="GDD13" s="10"/>
      <c r="GDE13" s="1"/>
      <c r="GDF13" s="10"/>
      <c r="GDG13" s="10"/>
      <c r="GDH13" s="10"/>
      <c r="GDI13" s="1"/>
      <c r="GDJ13" s="10"/>
      <c r="GDK13" s="10"/>
      <c r="GDL13" s="10"/>
      <c r="GDM13" s="1"/>
      <c r="GDN13" s="10"/>
      <c r="GDO13" s="10"/>
      <c r="GDP13" s="10"/>
      <c r="GDQ13" s="1"/>
      <c r="GDR13" s="10"/>
      <c r="GDS13" s="10"/>
      <c r="GDT13" s="10"/>
      <c r="GDU13" s="1"/>
      <c r="GDV13" s="10"/>
      <c r="GDW13" s="10"/>
      <c r="GDX13" s="10"/>
      <c r="GDY13" s="1"/>
      <c r="GDZ13" s="10"/>
      <c r="GEA13" s="10"/>
      <c r="GEB13" s="10"/>
      <c r="GEC13" s="1"/>
      <c r="GED13" s="10"/>
      <c r="GEE13" s="10"/>
      <c r="GEF13" s="10"/>
      <c r="GEG13" s="1"/>
      <c r="GEH13" s="10"/>
      <c r="GEI13" s="10"/>
      <c r="GEJ13" s="10"/>
      <c r="GEK13" s="1"/>
      <c r="GEL13" s="10"/>
      <c r="GEM13" s="10"/>
      <c r="GEN13" s="10"/>
      <c r="GEO13" s="1"/>
      <c r="GEP13" s="10"/>
      <c r="GEQ13" s="10"/>
      <c r="GER13" s="10"/>
      <c r="GES13" s="1"/>
      <c r="GET13" s="10"/>
      <c r="GEU13" s="10"/>
      <c r="GEV13" s="10"/>
      <c r="GEW13" s="1"/>
      <c r="GEX13" s="10"/>
      <c r="GEY13" s="10"/>
      <c r="GEZ13" s="10"/>
      <c r="GFA13" s="1"/>
      <c r="GFB13" s="10"/>
      <c r="GFC13" s="10"/>
      <c r="GFD13" s="10"/>
      <c r="GFE13" s="1"/>
      <c r="GFF13" s="10"/>
      <c r="GFG13" s="10"/>
      <c r="GFH13" s="10"/>
      <c r="GFI13" s="1"/>
      <c r="GFJ13" s="10"/>
      <c r="GFK13" s="10"/>
      <c r="GFL13" s="10"/>
      <c r="GFM13" s="1"/>
      <c r="GFN13" s="10"/>
      <c r="GFO13" s="10"/>
      <c r="GFP13" s="10"/>
      <c r="GFQ13" s="1"/>
      <c r="GFR13" s="10"/>
      <c r="GFS13" s="10"/>
      <c r="GFT13" s="10"/>
      <c r="GFU13" s="1"/>
      <c r="GFV13" s="10"/>
      <c r="GFW13" s="10"/>
      <c r="GFX13" s="10"/>
      <c r="GFY13" s="1"/>
      <c r="GFZ13" s="10"/>
      <c r="GGA13" s="10"/>
      <c r="GGB13" s="10"/>
      <c r="GGC13" s="1"/>
      <c r="GGD13" s="10"/>
      <c r="GGE13" s="10"/>
      <c r="GGF13" s="10"/>
      <c r="GGG13" s="1"/>
      <c r="GGH13" s="10"/>
      <c r="GGI13" s="10"/>
      <c r="GGJ13" s="10"/>
      <c r="GGK13" s="1"/>
      <c r="GGL13" s="10"/>
      <c r="GGM13" s="10"/>
      <c r="GGN13" s="10"/>
      <c r="GGO13" s="1"/>
      <c r="GGP13" s="10"/>
      <c r="GGQ13" s="10"/>
      <c r="GGR13" s="10"/>
      <c r="GGS13" s="1"/>
      <c r="GGT13" s="10"/>
      <c r="GGU13" s="10"/>
      <c r="GGV13" s="10"/>
      <c r="GGW13" s="1"/>
      <c r="GGX13" s="10"/>
      <c r="GGY13" s="10"/>
      <c r="GGZ13" s="10"/>
      <c r="GHA13" s="1"/>
      <c r="GHB13" s="10"/>
      <c r="GHC13" s="10"/>
      <c r="GHD13" s="10"/>
      <c r="GHE13" s="1"/>
      <c r="GHF13" s="10"/>
      <c r="GHG13" s="10"/>
      <c r="GHH13" s="10"/>
      <c r="GHI13" s="1"/>
      <c r="GHJ13" s="10"/>
      <c r="GHK13" s="10"/>
      <c r="GHL13" s="10"/>
      <c r="GHM13" s="1"/>
      <c r="GHN13" s="10"/>
      <c r="GHO13" s="10"/>
      <c r="GHP13" s="10"/>
      <c r="GHQ13" s="1"/>
      <c r="GHR13" s="10"/>
      <c r="GHS13" s="10"/>
      <c r="GHT13" s="10"/>
      <c r="GHU13" s="1"/>
      <c r="GHV13" s="10"/>
      <c r="GHW13" s="10"/>
      <c r="GHX13" s="10"/>
      <c r="GHY13" s="1"/>
      <c r="GHZ13" s="10"/>
      <c r="GIA13" s="10"/>
      <c r="GIB13" s="10"/>
      <c r="GIC13" s="1"/>
      <c r="GID13" s="10"/>
      <c r="GIE13" s="10"/>
      <c r="GIF13" s="10"/>
      <c r="GIG13" s="1"/>
      <c r="GIH13" s="10"/>
      <c r="GII13" s="10"/>
      <c r="GIJ13" s="10"/>
      <c r="GIK13" s="1"/>
      <c r="GIL13" s="10"/>
      <c r="GIM13" s="10"/>
      <c r="GIN13" s="10"/>
      <c r="GIO13" s="1"/>
      <c r="GIP13" s="10"/>
      <c r="GIQ13" s="10"/>
      <c r="GIR13" s="10"/>
      <c r="GIS13" s="1"/>
      <c r="GIT13" s="10"/>
      <c r="GIU13" s="10"/>
      <c r="GIV13" s="10"/>
      <c r="GIW13" s="1"/>
      <c r="GIX13" s="10"/>
      <c r="GIY13" s="10"/>
      <c r="GIZ13" s="10"/>
      <c r="GJA13" s="1"/>
      <c r="GJB13" s="10"/>
      <c r="GJC13" s="10"/>
      <c r="GJD13" s="10"/>
      <c r="GJE13" s="1"/>
      <c r="GJF13" s="10"/>
      <c r="GJG13" s="10"/>
      <c r="GJH13" s="10"/>
      <c r="GJI13" s="1"/>
      <c r="GJJ13" s="10"/>
      <c r="GJK13" s="10"/>
      <c r="GJL13" s="10"/>
      <c r="GJM13" s="1"/>
      <c r="GJN13" s="10"/>
      <c r="GJO13" s="10"/>
      <c r="GJP13" s="10"/>
      <c r="GJQ13" s="1"/>
      <c r="GJR13" s="10"/>
      <c r="GJS13" s="10"/>
      <c r="GJT13" s="10"/>
      <c r="GJU13" s="1"/>
      <c r="GJV13" s="10"/>
      <c r="GJW13" s="10"/>
      <c r="GJX13" s="10"/>
      <c r="GJY13" s="1"/>
      <c r="GJZ13" s="10"/>
      <c r="GKA13" s="10"/>
      <c r="GKB13" s="10"/>
      <c r="GKC13" s="1"/>
      <c r="GKD13" s="10"/>
      <c r="GKE13" s="10"/>
      <c r="GKF13" s="10"/>
      <c r="GKG13" s="1"/>
      <c r="GKH13" s="10"/>
      <c r="GKI13" s="10"/>
      <c r="GKJ13" s="10"/>
      <c r="GKK13" s="1"/>
      <c r="GKL13" s="10"/>
      <c r="GKM13" s="10"/>
      <c r="GKN13" s="10"/>
      <c r="GKO13" s="1"/>
      <c r="GKP13" s="10"/>
      <c r="GKQ13" s="10"/>
      <c r="GKR13" s="10"/>
      <c r="GKS13" s="1"/>
      <c r="GKT13" s="10"/>
      <c r="GKU13" s="10"/>
      <c r="GKV13" s="10"/>
      <c r="GKW13" s="1"/>
      <c r="GKX13" s="10"/>
      <c r="GKY13" s="10"/>
      <c r="GKZ13" s="10"/>
      <c r="GLA13" s="1"/>
      <c r="GLB13" s="10"/>
      <c r="GLC13" s="10"/>
      <c r="GLD13" s="10"/>
      <c r="GLE13" s="1"/>
      <c r="GLF13" s="10"/>
      <c r="GLG13" s="10"/>
      <c r="GLH13" s="10"/>
      <c r="GLI13" s="1"/>
      <c r="GLJ13" s="10"/>
      <c r="GLK13" s="10"/>
      <c r="GLL13" s="10"/>
      <c r="GLM13" s="1"/>
      <c r="GLN13" s="10"/>
      <c r="GLO13" s="10"/>
      <c r="GLP13" s="10"/>
      <c r="GLQ13" s="1"/>
      <c r="GLR13" s="10"/>
      <c r="GLS13" s="10"/>
      <c r="GLT13" s="10"/>
      <c r="GLU13" s="1"/>
      <c r="GLV13" s="10"/>
      <c r="GLW13" s="10"/>
      <c r="GLX13" s="10"/>
      <c r="GLY13" s="1"/>
      <c r="GLZ13" s="10"/>
      <c r="GMA13" s="10"/>
      <c r="GMB13" s="10"/>
      <c r="GMC13" s="1"/>
      <c r="GMD13" s="10"/>
      <c r="GME13" s="10"/>
      <c r="GMF13" s="10"/>
      <c r="GMG13" s="1"/>
      <c r="GMH13" s="10"/>
      <c r="GMI13" s="10"/>
      <c r="GMJ13" s="10"/>
      <c r="GMK13" s="1"/>
      <c r="GML13" s="10"/>
      <c r="GMM13" s="10"/>
      <c r="GMN13" s="10"/>
      <c r="GMO13" s="1"/>
      <c r="GMP13" s="10"/>
      <c r="GMQ13" s="10"/>
      <c r="GMR13" s="10"/>
      <c r="GMS13" s="1"/>
      <c r="GMT13" s="10"/>
      <c r="GMU13" s="10"/>
      <c r="GMV13" s="10"/>
      <c r="GMW13" s="1"/>
      <c r="GMX13" s="10"/>
      <c r="GMY13" s="10"/>
      <c r="GMZ13" s="10"/>
      <c r="GNA13" s="1"/>
      <c r="GNB13" s="10"/>
      <c r="GNC13" s="10"/>
      <c r="GND13" s="10"/>
      <c r="GNE13" s="1"/>
      <c r="GNF13" s="10"/>
      <c r="GNG13" s="10"/>
      <c r="GNH13" s="10"/>
      <c r="GNI13" s="1"/>
      <c r="GNJ13" s="10"/>
      <c r="GNK13" s="10"/>
      <c r="GNL13" s="10"/>
      <c r="GNM13" s="1"/>
      <c r="GNN13" s="10"/>
      <c r="GNO13" s="10"/>
      <c r="GNP13" s="10"/>
      <c r="GNQ13" s="1"/>
      <c r="GNR13" s="10"/>
      <c r="GNS13" s="10"/>
      <c r="GNT13" s="10"/>
      <c r="GNU13" s="1"/>
      <c r="GNV13" s="10"/>
      <c r="GNW13" s="10"/>
      <c r="GNX13" s="10"/>
      <c r="GNY13" s="1"/>
      <c r="GNZ13" s="10"/>
      <c r="GOA13" s="10"/>
      <c r="GOB13" s="10"/>
      <c r="GOC13" s="1"/>
      <c r="GOD13" s="10"/>
      <c r="GOE13" s="10"/>
      <c r="GOF13" s="10"/>
      <c r="GOG13" s="1"/>
      <c r="GOH13" s="10"/>
      <c r="GOI13" s="10"/>
      <c r="GOJ13" s="10"/>
      <c r="GOK13" s="1"/>
      <c r="GOL13" s="10"/>
      <c r="GOM13" s="10"/>
      <c r="GON13" s="10"/>
      <c r="GOO13" s="1"/>
      <c r="GOP13" s="10"/>
      <c r="GOQ13" s="10"/>
      <c r="GOR13" s="10"/>
      <c r="GOS13" s="1"/>
      <c r="GOT13" s="10"/>
      <c r="GOU13" s="10"/>
      <c r="GOV13" s="10"/>
      <c r="GOW13" s="1"/>
      <c r="GOX13" s="10"/>
      <c r="GOY13" s="10"/>
      <c r="GOZ13" s="10"/>
      <c r="GPA13" s="1"/>
      <c r="GPB13" s="10"/>
      <c r="GPC13" s="10"/>
      <c r="GPD13" s="10"/>
      <c r="GPE13" s="1"/>
      <c r="GPF13" s="10"/>
      <c r="GPG13" s="10"/>
      <c r="GPH13" s="10"/>
      <c r="GPI13" s="1"/>
      <c r="GPJ13" s="10"/>
      <c r="GPK13" s="10"/>
      <c r="GPL13" s="10"/>
      <c r="GPM13" s="1"/>
      <c r="GPN13" s="10"/>
      <c r="GPO13" s="10"/>
      <c r="GPP13" s="10"/>
      <c r="GPQ13" s="1"/>
      <c r="GPR13" s="10"/>
      <c r="GPS13" s="10"/>
      <c r="GPT13" s="10"/>
      <c r="GPU13" s="1"/>
      <c r="GPV13" s="10"/>
      <c r="GPW13" s="10"/>
      <c r="GPX13" s="10"/>
      <c r="GPY13" s="1"/>
      <c r="GPZ13" s="10"/>
      <c r="GQA13" s="10"/>
      <c r="GQB13" s="10"/>
      <c r="GQC13" s="1"/>
      <c r="GQD13" s="10"/>
      <c r="GQE13" s="10"/>
      <c r="GQF13" s="10"/>
      <c r="GQG13" s="1"/>
      <c r="GQH13" s="10"/>
      <c r="GQI13" s="10"/>
      <c r="GQJ13" s="10"/>
      <c r="GQK13" s="1"/>
      <c r="GQL13" s="10"/>
      <c r="GQM13" s="10"/>
      <c r="GQN13" s="10"/>
      <c r="GQO13" s="1"/>
      <c r="GQP13" s="10"/>
      <c r="GQQ13" s="10"/>
      <c r="GQR13" s="10"/>
      <c r="GQS13" s="1"/>
      <c r="GQT13" s="10"/>
      <c r="GQU13" s="10"/>
      <c r="GQV13" s="10"/>
      <c r="GQW13" s="1"/>
      <c r="GQX13" s="10"/>
      <c r="GQY13" s="10"/>
      <c r="GQZ13" s="10"/>
      <c r="GRA13" s="1"/>
      <c r="GRB13" s="10"/>
      <c r="GRC13" s="10"/>
      <c r="GRD13" s="10"/>
      <c r="GRE13" s="1"/>
      <c r="GRF13" s="10"/>
      <c r="GRG13" s="10"/>
      <c r="GRH13" s="10"/>
      <c r="GRI13" s="1"/>
      <c r="GRJ13" s="10"/>
      <c r="GRK13" s="10"/>
      <c r="GRL13" s="10"/>
      <c r="GRM13" s="1"/>
      <c r="GRN13" s="10"/>
      <c r="GRO13" s="10"/>
      <c r="GRP13" s="10"/>
      <c r="GRQ13" s="1"/>
      <c r="GRR13" s="10"/>
      <c r="GRS13" s="10"/>
      <c r="GRT13" s="10"/>
      <c r="GRU13" s="1"/>
      <c r="GRV13" s="10"/>
      <c r="GRW13" s="10"/>
      <c r="GRX13" s="10"/>
      <c r="GRY13" s="1"/>
      <c r="GRZ13" s="10"/>
      <c r="GSA13" s="10"/>
      <c r="GSB13" s="10"/>
      <c r="GSC13" s="1"/>
      <c r="GSD13" s="10"/>
      <c r="GSE13" s="10"/>
      <c r="GSF13" s="10"/>
      <c r="GSG13" s="1"/>
      <c r="GSH13" s="10"/>
      <c r="GSI13" s="10"/>
      <c r="GSJ13" s="10"/>
      <c r="GSK13" s="1"/>
      <c r="GSL13" s="10"/>
      <c r="GSM13" s="10"/>
      <c r="GSN13" s="10"/>
      <c r="GSO13" s="1"/>
      <c r="GSP13" s="10"/>
      <c r="GSQ13" s="10"/>
      <c r="GSR13" s="10"/>
      <c r="GSS13" s="1"/>
      <c r="GST13" s="10"/>
      <c r="GSU13" s="10"/>
      <c r="GSV13" s="10"/>
      <c r="GSW13" s="1"/>
      <c r="GSX13" s="10"/>
      <c r="GSY13" s="10"/>
      <c r="GSZ13" s="10"/>
      <c r="GTA13" s="1"/>
      <c r="GTB13" s="10"/>
      <c r="GTC13" s="10"/>
      <c r="GTD13" s="10"/>
      <c r="GTE13" s="1"/>
      <c r="GTF13" s="10"/>
      <c r="GTG13" s="10"/>
      <c r="GTH13" s="10"/>
      <c r="GTI13" s="1"/>
      <c r="GTJ13" s="10"/>
      <c r="GTK13" s="10"/>
      <c r="GTL13" s="10"/>
      <c r="GTM13" s="1"/>
      <c r="GTN13" s="10"/>
      <c r="GTO13" s="10"/>
      <c r="GTP13" s="10"/>
      <c r="GTQ13" s="1"/>
      <c r="GTR13" s="10"/>
      <c r="GTS13" s="10"/>
      <c r="GTT13" s="10"/>
      <c r="GTU13" s="1"/>
      <c r="GTV13" s="10"/>
      <c r="GTW13" s="10"/>
      <c r="GTX13" s="10"/>
      <c r="GTY13" s="1"/>
      <c r="GTZ13" s="10"/>
      <c r="GUA13" s="10"/>
      <c r="GUB13" s="10"/>
      <c r="GUC13" s="1"/>
      <c r="GUD13" s="10"/>
      <c r="GUE13" s="10"/>
      <c r="GUF13" s="10"/>
      <c r="GUG13" s="1"/>
      <c r="GUH13" s="10"/>
      <c r="GUI13" s="10"/>
      <c r="GUJ13" s="10"/>
      <c r="GUK13" s="1"/>
      <c r="GUL13" s="10"/>
      <c r="GUM13" s="10"/>
      <c r="GUN13" s="10"/>
      <c r="GUO13" s="1"/>
      <c r="GUP13" s="10"/>
      <c r="GUQ13" s="10"/>
      <c r="GUR13" s="10"/>
      <c r="GUS13" s="1"/>
      <c r="GUT13" s="10"/>
      <c r="GUU13" s="10"/>
      <c r="GUV13" s="10"/>
      <c r="GUW13" s="1"/>
      <c r="GUX13" s="10"/>
      <c r="GUY13" s="10"/>
      <c r="GUZ13" s="10"/>
      <c r="GVA13" s="1"/>
      <c r="GVB13" s="10"/>
      <c r="GVC13" s="10"/>
      <c r="GVD13" s="10"/>
      <c r="GVE13" s="1"/>
      <c r="GVF13" s="10"/>
      <c r="GVG13" s="10"/>
      <c r="GVH13" s="10"/>
      <c r="GVI13" s="1"/>
      <c r="GVJ13" s="10"/>
      <c r="GVK13" s="10"/>
      <c r="GVL13" s="10"/>
      <c r="GVM13" s="1"/>
      <c r="GVN13" s="10"/>
      <c r="GVO13" s="10"/>
      <c r="GVP13" s="10"/>
      <c r="GVQ13" s="1"/>
      <c r="GVR13" s="10"/>
      <c r="GVS13" s="10"/>
      <c r="GVT13" s="10"/>
      <c r="GVU13" s="1"/>
      <c r="GVV13" s="10"/>
      <c r="GVW13" s="10"/>
      <c r="GVX13" s="10"/>
      <c r="GVY13" s="1"/>
      <c r="GVZ13" s="10"/>
      <c r="GWA13" s="10"/>
      <c r="GWB13" s="10"/>
      <c r="GWC13" s="1"/>
      <c r="GWD13" s="10"/>
      <c r="GWE13" s="10"/>
      <c r="GWF13" s="10"/>
      <c r="GWG13" s="1"/>
      <c r="GWH13" s="10"/>
      <c r="GWI13" s="10"/>
      <c r="GWJ13" s="10"/>
      <c r="GWK13" s="1"/>
      <c r="GWL13" s="10"/>
      <c r="GWM13" s="10"/>
      <c r="GWN13" s="10"/>
      <c r="GWO13" s="1"/>
      <c r="GWP13" s="10"/>
      <c r="GWQ13" s="10"/>
      <c r="GWR13" s="10"/>
      <c r="GWS13" s="1"/>
      <c r="GWT13" s="10"/>
      <c r="GWU13" s="10"/>
      <c r="GWV13" s="10"/>
      <c r="GWW13" s="1"/>
      <c r="GWX13" s="10"/>
      <c r="GWY13" s="10"/>
      <c r="GWZ13" s="10"/>
      <c r="GXA13" s="1"/>
      <c r="GXB13" s="10"/>
      <c r="GXC13" s="10"/>
      <c r="GXD13" s="10"/>
      <c r="GXE13" s="1"/>
      <c r="GXF13" s="10"/>
      <c r="GXG13" s="10"/>
      <c r="GXH13" s="10"/>
      <c r="GXI13" s="1"/>
      <c r="GXJ13" s="10"/>
      <c r="GXK13" s="10"/>
      <c r="GXL13" s="10"/>
      <c r="GXM13" s="1"/>
      <c r="GXN13" s="10"/>
      <c r="GXO13" s="10"/>
      <c r="GXP13" s="10"/>
      <c r="GXQ13" s="1"/>
      <c r="GXR13" s="10"/>
      <c r="GXS13" s="10"/>
      <c r="GXT13" s="10"/>
      <c r="GXU13" s="1"/>
      <c r="GXV13" s="10"/>
      <c r="GXW13" s="10"/>
      <c r="GXX13" s="10"/>
      <c r="GXY13" s="1"/>
      <c r="GXZ13" s="10"/>
      <c r="GYA13" s="10"/>
      <c r="GYB13" s="10"/>
      <c r="GYC13" s="1"/>
      <c r="GYD13" s="10"/>
      <c r="GYE13" s="10"/>
      <c r="GYF13" s="10"/>
      <c r="GYG13" s="1"/>
      <c r="GYH13" s="10"/>
      <c r="GYI13" s="10"/>
      <c r="GYJ13" s="10"/>
      <c r="GYK13" s="1"/>
      <c r="GYL13" s="10"/>
      <c r="GYM13" s="10"/>
      <c r="GYN13" s="10"/>
      <c r="GYO13" s="1"/>
      <c r="GYP13" s="10"/>
      <c r="GYQ13" s="10"/>
      <c r="GYR13" s="10"/>
      <c r="GYS13" s="1"/>
      <c r="GYT13" s="10"/>
      <c r="GYU13" s="10"/>
      <c r="GYV13" s="10"/>
      <c r="GYW13" s="1"/>
      <c r="GYX13" s="10"/>
      <c r="GYY13" s="10"/>
      <c r="GYZ13" s="10"/>
      <c r="GZA13" s="1"/>
      <c r="GZB13" s="10"/>
      <c r="GZC13" s="10"/>
      <c r="GZD13" s="10"/>
      <c r="GZE13" s="1"/>
      <c r="GZF13" s="10"/>
      <c r="GZG13" s="10"/>
      <c r="GZH13" s="10"/>
      <c r="GZI13" s="1"/>
      <c r="GZJ13" s="10"/>
      <c r="GZK13" s="10"/>
      <c r="GZL13" s="10"/>
      <c r="GZM13" s="1"/>
      <c r="GZN13" s="10"/>
      <c r="GZO13" s="10"/>
      <c r="GZP13" s="10"/>
      <c r="GZQ13" s="1"/>
      <c r="GZR13" s="10"/>
      <c r="GZS13" s="10"/>
      <c r="GZT13" s="10"/>
      <c r="GZU13" s="1"/>
      <c r="GZV13" s="10"/>
      <c r="GZW13" s="10"/>
      <c r="GZX13" s="10"/>
      <c r="GZY13" s="1"/>
      <c r="GZZ13" s="10"/>
      <c r="HAA13" s="10"/>
      <c r="HAB13" s="10"/>
      <c r="HAC13" s="1"/>
      <c r="HAD13" s="10"/>
      <c r="HAE13" s="10"/>
      <c r="HAF13" s="10"/>
      <c r="HAG13" s="1"/>
      <c r="HAH13" s="10"/>
      <c r="HAI13" s="10"/>
      <c r="HAJ13" s="10"/>
      <c r="HAK13" s="1"/>
      <c r="HAL13" s="10"/>
      <c r="HAM13" s="10"/>
      <c r="HAN13" s="10"/>
      <c r="HAO13" s="1"/>
      <c r="HAP13" s="10"/>
      <c r="HAQ13" s="10"/>
      <c r="HAR13" s="10"/>
      <c r="HAS13" s="1"/>
      <c r="HAT13" s="10"/>
      <c r="HAU13" s="10"/>
      <c r="HAV13" s="10"/>
      <c r="HAW13" s="1"/>
      <c r="HAX13" s="10"/>
      <c r="HAY13" s="10"/>
      <c r="HAZ13" s="10"/>
      <c r="HBA13" s="1"/>
      <c r="HBB13" s="10"/>
      <c r="HBC13" s="10"/>
      <c r="HBD13" s="10"/>
      <c r="HBE13" s="1"/>
      <c r="HBF13" s="10"/>
      <c r="HBG13" s="10"/>
      <c r="HBH13" s="10"/>
      <c r="HBI13" s="1"/>
      <c r="HBJ13" s="10"/>
      <c r="HBK13" s="10"/>
      <c r="HBL13" s="10"/>
      <c r="HBM13" s="1"/>
      <c r="HBN13" s="10"/>
      <c r="HBO13" s="10"/>
      <c r="HBP13" s="10"/>
      <c r="HBQ13" s="1"/>
      <c r="HBR13" s="10"/>
      <c r="HBS13" s="10"/>
      <c r="HBT13" s="10"/>
      <c r="HBU13" s="1"/>
      <c r="HBV13" s="10"/>
      <c r="HBW13" s="10"/>
      <c r="HBX13" s="10"/>
      <c r="HBY13" s="1"/>
      <c r="HBZ13" s="10"/>
      <c r="HCA13" s="10"/>
      <c r="HCB13" s="10"/>
      <c r="HCC13" s="1"/>
      <c r="HCD13" s="10"/>
      <c r="HCE13" s="10"/>
      <c r="HCF13" s="10"/>
      <c r="HCG13" s="1"/>
      <c r="HCH13" s="10"/>
      <c r="HCI13" s="10"/>
      <c r="HCJ13" s="10"/>
      <c r="HCK13" s="1"/>
      <c r="HCL13" s="10"/>
      <c r="HCM13" s="10"/>
      <c r="HCN13" s="10"/>
      <c r="HCO13" s="1"/>
      <c r="HCP13" s="10"/>
      <c r="HCQ13" s="10"/>
      <c r="HCR13" s="10"/>
      <c r="HCS13" s="1"/>
      <c r="HCT13" s="10"/>
      <c r="HCU13" s="10"/>
      <c r="HCV13" s="10"/>
      <c r="HCW13" s="1"/>
      <c r="HCX13" s="10"/>
      <c r="HCY13" s="10"/>
      <c r="HCZ13" s="10"/>
      <c r="HDA13" s="1"/>
      <c r="HDB13" s="10"/>
      <c r="HDC13" s="10"/>
      <c r="HDD13" s="10"/>
      <c r="HDE13" s="1"/>
      <c r="HDF13" s="10"/>
      <c r="HDG13" s="10"/>
      <c r="HDH13" s="10"/>
      <c r="HDI13" s="1"/>
      <c r="HDJ13" s="10"/>
      <c r="HDK13" s="10"/>
      <c r="HDL13" s="10"/>
      <c r="HDM13" s="1"/>
      <c r="HDN13" s="10"/>
      <c r="HDO13" s="10"/>
      <c r="HDP13" s="10"/>
      <c r="HDQ13" s="1"/>
      <c r="HDR13" s="10"/>
      <c r="HDS13" s="10"/>
      <c r="HDT13" s="10"/>
      <c r="HDU13" s="1"/>
      <c r="HDV13" s="10"/>
      <c r="HDW13" s="10"/>
      <c r="HDX13" s="10"/>
      <c r="HDY13" s="1"/>
      <c r="HDZ13" s="10"/>
      <c r="HEA13" s="10"/>
      <c r="HEB13" s="10"/>
      <c r="HEC13" s="1"/>
      <c r="HED13" s="10"/>
      <c r="HEE13" s="10"/>
      <c r="HEF13" s="10"/>
      <c r="HEG13" s="1"/>
      <c r="HEH13" s="10"/>
      <c r="HEI13" s="10"/>
      <c r="HEJ13" s="10"/>
      <c r="HEK13" s="1"/>
      <c r="HEL13" s="10"/>
      <c r="HEM13" s="10"/>
      <c r="HEN13" s="10"/>
      <c r="HEO13" s="1"/>
      <c r="HEP13" s="10"/>
      <c r="HEQ13" s="10"/>
      <c r="HER13" s="10"/>
      <c r="HES13" s="1"/>
      <c r="HET13" s="10"/>
      <c r="HEU13" s="10"/>
      <c r="HEV13" s="10"/>
      <c r="HEW13" s="1"/>
      <c r="HEX13" s="10"/>
      <c r="HEY13" s="10"/>
      <c r="HEZ13" s="10"/>
      <c r="HFA13" s="1"/>
      <c r="HFB13" s="10"/>
      <c r="HFC13" s="10"/>
      <c r="HFD13" s="10"/>
      <c r="HFE13" s="1"/>
      <c r="HFF13" s="10"/>
      <c r="HFG13" s="10"/>
      <c r="HFH13" s="10"/>
      <c r="HFI13" s="1"/>
      <c r="HFJ13" s="10"/>
      <c r="HFK13" s="10"/>
      <c r="HFL13" s="10"/>
      <c r="HFM13" s="1"/>
      <c r="HFN13" s="10"/>
      <c r="HFO13" s="10"/>
      <c r="HFP13" s="10"/>
      <c r="HFQ13" s="1"/>
      <c r="HFR13" s="10"/>
      <c r="HFS13" s="10"/>
      <c r="HFT13" s="10"/>
      <c r="HFU13" s="1"/>
      <c r="HFV13" s="10"/>
      <c r="HFW13" s="10"/>
      <c r="HFX13" s="10"/>
      <c r="HFY13" s="1"/>
      <c r="HFZ13" s="10"/>
      <c r="HGA13" s="10"/>
      <c r="HGB13" s="10"/>
      <c r="HGC13" s="1"/>
      <c r="HGD13" s="10"/>
      <c r="HGE13" s="10"/>
      <c r="HGF13" s="10"/>
      <c r="HGG13" s="1"/>
      <c r="HGH13" s="10"/>
      <c r="HGI13" s="10"/>
      <c r="HGJ13" s="10"/>
      <c r="HGK13" s="1"/>
      <c r="HGL13" s="10"/>
      <c r="HGM13" s="10"/>
      <c r="HGN13" s="10"/>
      <c r="HGO13" s="1"/>
      <c r="HGP13" s="10"/>
      <c r="HGQ13" s="10"/>
      <c r="HGR13" s="10"/>
      <c r="HGS13" s="1"/>
      <c r="HGT13" s="10"/>
      <c r="HGU13" s="10"/>
      <c r="HGV13" s="10"/>
      <c r="HGW13" s="1"/>
      <c r="HGX13" s="10"/>
      <c r="HGY13" s="10"/>
      <c r="HGZ13" s="10"/>
      <c r="HHA13" s="1"/>
      <c r="HHB13" s="10"/>
      <c r="HHC13" s="10"/>
      <c r="HHD13" s="10"/>
      <c r="HHE13" s="1"/>
      <c r="HHF13" s="10"/>
      <c r="HHG13" s="10"/>
      <c r="HHH13" s="10"/>
      <c r="HHI13" s="1"/>
      <c r="HHJ13" s="10"/>
      <c r="HHK13" s="10"/>
      <c r="HHL13" s="10"/>
      <c r="HHM13" s="1"/>
      <c r="HHN13" s="10"/>
      <c r="HHO13" s="10"/>
      <c r="HHP13" s="10"/>
      <c r="HHQ13" s="1"/>
      <c r="HHR13" s="10"/>
      <c r="HHS13" s="10"/>
      <c r="HHT13" s="10"/>
      <c r="HHU13" s="1"/>
      <c r="HHV13" s="10"/>
      <c r="HHW13" s="10"/>
      <c r="HHX13" s="10"/>
      <c r="HHY13" s="1"/>
      <c r="HHZ13" s="10"/>
      <c r="HIA13" s="10"/>
      <c r="HIB13" s="10"/>
      <c r="HIC13" s="1"/>
      <c r="HID13" s="10"/>
      <c r="HIE13" s="10"/>
      <c r="HIF13" s="10"/>
      <c r="HIG13" s="1"/>
      <c r="HIH13" s="10"/>
      <c r="HII13" s="10"/>
      <c r="HIJ13" s="10"/>
      <c r="HIK13" s="1"/>
      <c r="HIL13" s="10"/>
      <c r="HIM13" s="10"/>
      <c r="HIN13" s="10"/>
      <c r="HIO13" s="1"/>
      <c r="HIP13" s="10"/>
      <c r="HIQ13" s="10"/>
      <c r="HIR13" s="10"/>
      <c r="HIS13" s="1"/>
      <c r="HIT13" s="10"/>
      <c r="HIU13" s="10"/>
      <c r="HIV13" s="10"/>
      <c r="HIW13" s="1"/>
      <c r="HIX13" s="10"/>
      <c r="HIY13" s="10"/>
      <c r="HIZ13" s="10"/>
      <c r="HJA13" s="1"/>
      <c r="HJB13" s="10"/>
      <c r="HJC13" s="10"/>
      <c r="HJD13" s="10"/>
      <c r="HJE13" s="1"/>
      <c r="HJF13" s="10"/>
      <c r="HJG13" s="10"/>
      <c r="HJH13" s="10"/>
      <c r="HJI13" s="1"/>
      <c r="HJJ13" s="10"/>
      <c r="HJK13" s="10"/>
      <c r="HJL13" s="10"/>
      <c r="HJM13" s="1"/>
      <c r="HJN13" s="10"/>
      <c r="HJO13" s="10"/>
      <c r="HJP13" s="10"/>
      <c r="HJQ13" s="1"/>
      <c r="HJR13" s="10"/>
      <c r="HJS13" s="10"/>
      <c r="HJT13" s="10"/>
      <c r="HJU13" s="1"/>
      <c r="HJV13" s="10"/>
      <c r="HJW13" s="10"/>
      <c r="HJX13" s="10"/>
      <c r="HJY13" s="1"/>
      <c r="HJZ13" s="10"/>
      <c r="HKA13" s="10"/>
      <c r="HKB13" s="10"/>
      <c r="HKC13" s="1"/>
      <c r="HKD13" s="10"/>
      <c r="HKE13" s="10"/>
      <c r="HKF13" s="10"/>
      <c r="HKG13" s="1"/>
      <c r="HKH13" s="10"/>
      <c r="HKI13" s="10"/>
      <c r="HKJ13" s="10"/>
      <c r="HKK13" s="1"/>
      <c r="HKL13" s="10"/>
      <c r="HKM13" s="10"/>
      <c r="HKN13" s="10"/>
      <c r="HKO13" s="1"/>
      <c r="HKP13" s="10"/>
      <c r="HKQ13" s="10"/>
      <c r="HKR13" s="10"/>
      <c r="HKS13" s="1"/>
      <c r="HKT13" s="10"/>
      <c r="HKU13" s="10"/>
      <c r="HKV13" s="10"/>
      <c r="HKW13" s="1"/>
      <c r="HKX13" s="10"/>
      <c r="HKY13" s="10"/>
      <c r="HKZ13" s="10"/>
      <c r="HLA13" s="1"/>
      <c r="HLB13" s="10"/>
      <c r="HLC13" s="10"/>
      <c r="HLD13" s="10"/>
      <c r="HLE13" s="1"/>
      <c r="HLF13" s="10"/>
      <c r="HLG13" s="10"/>
      <c r="HLH13" s="10"/>
      <c r="HLI13" s="1"/>
      <c r="HLJ13" s="10"/>
      <c r="HLK13" s="10"/>
      <c r="HLL13" s="10"/>
      <c r="HLM13" s="1"/>
      <c r="HLN13" s="10"/>
      <c r="HLO13" s="10"/>
      <c r="HLP13" s="10"/>
      <c r="HLQ13" s="1"/>
      <c r="HLR13" s="10"/>
      <c r="HLS13" s="10"/>
      <c r="HLT13" s="10"/>
      <c r="HLU13" s="1"/>
      <c r="HLV13" s="10"/>
      <c r="HLW13" s="10"/>
      <c r="HLX13" s="10"/>
      <c r="HLY13" s="1"/>
      <c r="HLZ13" s="10"/>
      <c r="HMA13" s="10"/>
      <c r="HMB13" s="10"/>
      <c r="HMC13" s="1"/>
      <c r="HMD13" s="10"/>
      <c r="HME13" s="10"/>
      <c r="HMF13" s="10"/>
      <c r="HMG13" s="1"/>
      <c r="HMH13" s="10"/>
      <c r="HMI13" s="10"/>
      <c r="HMJ13" s="10"/>
      <c r="HMK13" s="1"/>
      <c r="HML13" s="10"/>
      <c r="HMM13" s="10"/>
      <c r="HMN13" s="10"/>
      <c r="HMO13" s="1"/>
      <c r="HMP13" s="10"/>
      <c r="HMQ13" s="10"/>
      <c r="HMR13" s="10"/>
      <c r="HMS13" s="1"/>
      <c r="HMT13" s="10"/>
      <c r="HMU13" s="10"/>
      <c r="HMV13" s="10"/>
      <c r="HMW13" s="1"/>
      <c r="HMX13" s="10"/>
      <c r="HMY13" s="10"/>
      <c r="HMZ13" s="10"/>
      <c r="HNA13" s="1"/>
      <c r="HNB13" s="10"/>
      <c r="HNC13" s="10"/>
      <c r="HND13" s="10"/>
      <c r="HNE13" s="1"/>
      <c r="HNF13" s="10"/>
      <c r="HNG13" s="10"/>
      <c r="HNH13" s="10"/>
      <c r="HNI13" s="1"/>
      <c r="HNJ13" s="10"/>
      <c r="HNK13" s="10"/>
      <c r="HNL13" s="10"/>
      <c r="HNM13" s="1"/>
      <c r="HNN13" s="10"/>
      <c r="HNO13" s="10"/>
      <c r="HNP13" s="10"/>
      <c r="HNQ13" s="1"/>
      <c r="HNR13" s="10"/>
      <c r="HNS13" s="10"/>
      <c r="HNT13" s="10"/>
      <c r="HNU13" s="1"/>
      <c r="HNV13" s="10"/>
      <c r="HNW13" s="10"/>
      <c r="HNX13" s="10"/>
      <c r="HNY13" s="1"/>
      <c r="HNZ13" s="10"/>
      <c r="HOA13" s="10"/>
      <c r="HOB13" s="10"/>
      <c r="HOC13" s="1"/>
      <c r="HOD13" s="10"/>
      <c r="HOE13" s="10"/>
      <c r="HOF13" s="10"/>
      <c r="HOG13" s="1"/>
      <c r="HOH13" s="10"/>
      <c r="HOI13" s="10"/>
      <c r="HOJ13" s="10"/>
      <c r="HOK13" s="1"/>
      <c r="HOL13" s="10"/>
      <c r="HOM13" s="10"/>
      <c r="HON13" s="10"/>
      <c r="HOO13" s="1"/>
      <c r="HOP13" s="10"/>
      <c r="HOQ13" s="10"/>
      <c r="HOR13" s="10"/>
      <c r="HOS13" s="1"/>
      <c r="HOT13" s="10"/>
      <c r="HOU13" s="10"/>
      <c r="HOV13" s="10"/>
      <c r="HOW13" s="1"/>
      <c r="HOX13" s="10"/>
      <c r="HOY13" s="10"/>
      <c r="HOZ13" s="10"/>
      <c r="HPA13" s="1"/>
      <c r="HPB13" s="10"/>
      <c r="HPC13" s="10"/>
      <c r="HPD13" s="10"/>
      <c r="HPE13" s="1"/>
      <c r="HPF13" s="10"/>
      <c r="HPG13" s="10"/>
      <c r="HPH13" s="10"/>
      <c r="HPI13" s="1"/>
      <c r="HPJ13" s="10"/>
      <c r="HPK13" s="10"/>
      <c r="HPL13" s="10"/>
      <c r="HPM13" s="1"/>
      <c r="HPN13" s="10"/>
      <c r="HPO13" s="10"/>
      <c r="HPP13" s="10"/>
      <c r="HPQ13" s="1"/>
      <c r="HPR13" s="10"/>
      <c r="HPS13" s="10"/>
      <c r="HPT13" s="10"/>
      <c r="HPU13" s="1"/>
      <c r="HPV13" s="10"/>
      <c r="HPW13" s="10"/>
      <c r="HPX13" s="10"/>
      <c r="HPY13" s="1"/>
      <c r="HPZ13" s="10"/>
      <c r="HQA13" s="10"/>
      <c r="HQB13" s="10"/>
      <c r="HQC13" s="1"/>
      <c r="HQD13" s="10"/>
      <c r="HQE13" s="10"/>
      <c r="HQF13" s="10"/>
      <c r="HQG13" s="1"/>
      <c r="HQH13" s="10"/>
      <c r="HQI13" s="10"/>
      <c r="HQJ13" s="10"/>
      <c r="HQK13" s="1"/>
      <c r="HQL13" s="10"/>
      <c r="HQM13" s="10"/>
      <c r="HQN13" s="10"/>
      <c r="HQO13" s="1"/>
      <c r="HQP13" s="10"/>
      <c r="HQQ13" s="10"/>
      <c r="HQR13" s="10"/>
      <c r="HQS13" s="1"/>
      <c r="HQT13" s="10"/>
      <c r="HQU13" s="10"/>
      <c r="HQV13" s="10"/>
      <c r="HQW13" s="1"/>
      <c r="HQX13" s="10"/>
      <c r="HQY13" s="10"/>
      <c r="HQZ13" s="10"/>
      <c r="HRA13" s="1"/>
      <c r="HRB13" s="10"/>
      <c r="HRC13" s="10"/>
      <c r="HRD13" s="10"/>
      <c r="HRE13" s="1"/>
      <c r="HRF13" s="10"/>
      <c r="HRG13" s="10"/>
      <c r="HRH13" s="10"/>
      <c r="HRI13" s="1"/>
      <c r="HRJ13" s="10"/>
      <c r="HRK13" s="10"/>
      <c r="HRL13" s="10"/>
      <c r="HRM13" s="1"/>
      <c r="HRN13" s="10"/>
      <c r="HRO13" s="10"/>
      <c r="HRP13" s="10"/>
      <c r="HRQ13" s="1"/>
      <c r="HRR13" s="10"/>
      <c r="HRS13" s="10"/>
      <c r="HRT13" s="10"/>
      <c r="HRU13" s="1"/>
      <c r="HRV13" s="10"/>
      <c r="HRW13" s="10"/>
      <c r="HRX13" s="10"/>
      <c r="HRY13" s="1"/>
      <c r="HRZ13" s="10"/>
      <c r="HSA13" s="10"/>
      <c r="HSB13" s="10"/>
      <c r="HSC13" s="1"/>
      <c r="HSD13" s="10"/>
      <c r="HSE13" s="10"/>
      <c r="HSF13" s="10"/>
      <c r="HSG13" s="1"/>
      <c r="HSH13" s="10"/>
      <c r="HSI13" s="10"/>
      <c r="HSJ13" s="10"/>
      <c r="HSK13" s="1"/>
      <c r="HSL13" s="10"/>
      <c r="HSM13" s="10"/>
      <c r="HSN13" s="10"/>
      <c r="HSO13" s="1"/>
      <c r="HSP13" s="10"/>
      <c r="HSQ13" s="10"/>
      <c r="HSR13" s="10"/>
      <c r="HSS13" s="1"/>
      <c r="HST13" s="10"/>
      <c r="HSU13" s="10"/>
      <c r="HSV13" s="10"/>
      <c r="HSW13" s="1"/>
      <c r="HSX13" s="10"/>
      <c r="HSY13" s="10"/>
      <c r="HSZ13" s="10"/>
      <c r="HTA13" s="1"/>
      <c r="HTB13" s="10"/>
      <c r="HTC13" s="10"/>
      <c r="HTD13" s="10"/>
      <c r="HTE13" s="1"/>
      <c r="HTF13" s="10"/>
      <c r="HTG13" s="10"/>
      <c r="HTH13" s="10"/>
      <c r="HTI13" s="1"/>
      <c r="HTJ13" s="10"/>
      <c r="HTK13" s="10"/>
      <c r="HTL13" s="10"/>
      <c r="HTM13" s="1"/>
      <c r="HTN13" s="10"/>
      <c r="HTO13" s="10"/>
      <c r="HTP13" s="10"/>
      <c r="HTQ13" s="1"/>
      <c r="HTR13" s="10"/>
      <c r="HTS13" s="10"/>
      <c r="HTT13" s="10"/>
      <c r="HTU13" s="1"/>
      <c r="HTV13" s="10"/>
      <c r="HTW13" s="10"/>
      <c r="HTX13" s="10"/>
      <c r="HTY13" s="1"/>
      <c r="HTZ13" s="10"/>
      <c r="HUA13" s="10"/>
      <c r="HUB13" s="10"/>
      <c r="HUC13" s="1"/>
      <c r="HUD13" s="10"/>
      <c r="HUE13" s="10"/>
      <c r="HUF13" s="10"/>
      <c r="HUG13" s="1"/>
      <c r="HUH13" s="10"/>
      <c r="HUI13" s="10"/>
      <c r="HUJ13" s="10"/>
      <c r="HUK13" s="1"/>
      <c r="HUL13" s="10"/>
      <c r="HUM13" s="10"/>
      <c r="HUN13" s="10"/>
      <c r="HUO13" s="1"/>
      <c r="HUP13" s="10"/>
      <c r="HUQ13" s="10"/>
      <c r="HUR13" s="10"/>
      <c r="HUS13" s="1"/>
      <c r="HUT13" s="10"/>
      <c r="HUU13" s="10"/>
      <c r="HUV13" s="10"/>
      <c r="HUW13" s="1"/>
      <c r="HUX13" s="10"/>
      <c r="HUY13" s="10"/>
      <c r="HUZ13" s="10"/>
      <c r="HVA13" s="1"/>
      <c r="HVB13" s="10"/>
      <c r="HVC13" s="10"/>
      <c r="HVD13" s="10"/>
      <c r="HVE13" s="1"/>
      <c r="HVF13" s="10"/>
      <c r="HVG13" s="10"/>
      <c r="HVH13" s="10"/>
      <c r="HVI13" s="1"/>
      <c r="HVJ13" s="10"/>
      <c r="HVK13" s="10"/>
      <c r="HVL13" s="10"/>
      <c r="HVM13" s="1"/>
      <c r="HVN13" s="10"/>
      <c r="HVO13" s="10"/>
      <c r="HVP13" s="10"/>
      <c r="HVQ13" s="1"/>
      <c r="HVR13" s="10"/>
      <c r="HVS13" s="10"/>
      <c r="HVT13" s="10"/>
      <c r="HVU13" s="1"/>
      <c r="HVV13" s="10"/>
      <c r="HVW13" s="10"/>
      <c r="HVX13" s="10"/>
      <c r="HVY13" s="1"/>
      <c r="HVZ13" s="10"/>
      <c r="HWA13" s="10"/>
      <c r="HWB13" s="10"/>
      <c r="HWC13" s="1"/>
      <c r="HWD13" s="10"/>
      <c r="HWE13" s="10"/>
      <c r="HWF13" s="10"/>
      <c r="HWG13" s="1"/>
      <c r="HWH13" s="10"/>
      <c r="HWI13" s="10"/>
      <c r="HWJ13" s="10"/>
      <c r="HWK13" s="1"/>
      <c r="HWL13" s="10"/>
      <c r="HWM13" s="10"/>
      <c r="HWN13" s="10"/>
      <c r="HWO13" s="1"/>
      <c r="HWP13" s="10"/>
      <c r="HWQ13" s="10"/>
      <c r="HWR13" s="10"/>
      <c r="HWS13" s="1"/>
      <c r="HWT13" s="10"/>
      <c r="HWU13" s="10"/>
      <c r="HWV13" s="10"/>
      <c r="HWW13" s="1"/>
      <c r="HWX13" s="10"/>
      <c r="HWY13" s="10"/>
      <c r="HWZ13" s="10"/>
      <c r="HXA13" s="1"/>
      <c r="HXB13" s="10"/>
      <c r="HXC13" s="10"/>
      <c r="HXD13" s="10"/>
      <c r="HXE13" s="1"/>
      <c r="HXF13" s="10"/>
      <c r="HXG13" s="10"/>
      <c r="HXH13" s="10"/>
      <c r="HXI13" s="1"/>
      <c r="HXJ13" s="10"/>
      <c r="HXK13" s="10"/>
      <c r="HXL13" s="10"/>
      <c r="HXM13" s="1"/>
      <c r="HXN13" s="10"/>
      <c r="HXO13" s="10"/>
      <c r="HXP13" s="10"/>
      <c r="HXQ13" s="1"/>
      <c r="HXR13" s="10"/>
      <c r="HXS13" s="10"/>
      <c r="HXT13" s="10"/>
      <c r="HXU13" s="1"/>
      <c r="HXV13" s="10"/>
      <c r="HXW13" s="10"/>
      <c r="HXX13" s="10"/>
      <c r="HXY13" s="1"/>
      <c r="HXZ13" s="10"/>
      <c r="HYA13" s="10"/>
      <c r="HYB13" s="10"/>
      <c r="HYC13" s="1"/>
      <c r="HYD13" s="10"/>
      <c r="HYE13" s="10"/>
      <c r="HYF13" s="10"/>
      <c r="HYG13" s="1"/>
      <c r="HYH13" s="10"/>
      <c r="HYI13" s="10"/>
      <c r="HYJ13" s="10"/>
      <c r="HYK13" s="1"/>
      <c r="HYL13" s="10"/>
      <c r="HYM13" s="10"/>
      <c r="HYN13" s="10"/>
      <c r="HYO13" s="1"/>
      <c r="HYP13" s="10"/>
      <c r="HYQ13" s="10"/>
      <c r="HYR13" s="10"/>
      <c r="HYS13" s="1"/>
      <c r="HYT13" s="10"/>
      <c r="HYU13" s="10"/>
      <c r="HYV13" s="10"/>
      <c r="HYW13" s="1"/>
      <c r="HYX13" s="10"/>
      <c r="HYY13" s="10"/>
      <c r="HYZ13" s="10"/>
      <c r="HZA13" s="1"/>
      <c r="HZB13" s="10"/>
      <c r="HZC13" s="10"/>
      <c r="HZD13" s="10"/>
      <c r="HZE13" s="1"/>
      <c r="HZF13" s="10"/>
      <c r="HZG13" s="10"/>
      <c r="HZH13" s="10"/>
      <c r="HZI13" s="1"/>
      <c r="HZJ13" s="10"/>
      <c r="HZK13" s="10"/>
      <c r="HZL13" s="10"/>
      <c r="HZM13" s="1"/>
      <c r="HZN13" s="10"/>
      <c r="HZO13" s="10"/>
      <c r="HZP13" s="10"/>
      <c r="HZQ13" s="1"/>
      <c r="HZR13" s="10"/>
      <c r="HZS13" s="10"/>
      <c r="HZT13" s="10"/>
      <c r="HZU13" s="1"/>
      <c r="HZV13" s="10"/>
      <c r="HZW13" s="10"/>
      <c r="HZX13" s="10"/>
      <c r="HZY13" s="1"/>
      <c r="HZZ13" s="10"/>
      <c r="IAA13" s="10"/>
      <c r="IAB13" s="10"/>
      <c r="IAC13" s="1"/>
      <c r="IAD13" s="10"/>
      <c r="IAE13" s="10"/>
      <c r="IAF13" s="10"/>
      <c r="IAG13" s="1"/>
      <c r="IAH13" s="10"/>
      <c r="IAI13" s="10"/>
      <c r="IAJ13" s="10"/>
      <c r="IAK13" s="1"/>
      <c r="IAL13" s="10"/>
      <c r="IAM13" s="10"/>
      <c r="IAN13" s="10"/>
      <c r="IAO13" s="1"/>
      <c r="IAP13" s="10"/>
      <c r="IAQ13" s="10"/>
      <c r="IAR13" s="10"/>
      <c r="IAS13" s="1"/>
      <c r="IAT13" s="10"/>
      <c r="IAU13" s="10"/>
      <c r="IAV13" s="10"/>
      <c r="IAW13" s="1"/>
      <c r="IAX13" s="10"/>
      <c r="IAY13" s="10"/>
      <c r="IAZ13" s="10"/>
      <c r="IBA13" s="1"/>
      <c r="IBB13" s="10"/>
      <c r="IBC13" s="10"/>
      <c r="IBD13" s="10"/>
      <c r="IBE13" s="1"/>
      <c r="IBF13" s="10"/>
      <c r="IBG13" s="10"/>
      <c r="IBH13" s="10"/>
      <c r="IBI13" s="1"/>
      <c r="IBJ13" s="10"/>
      <c r="IBK13" s="10"/>
      <c r="IBL13" s="10"/>
      <c r="IBM13" s="1"/>
      <c r="IBN13" s="10"/>
      <c r="IBO13" s="10"/>
      <c r="IBP13" s="10"/>
      <c r="IBQ13" s="1"/>
      <c r="IBR13" s="10"/>
      <c r="IBS13" s="10"/>
      <c r="IBT13" s="10"/>
      <c r="IBU13" s="1"/>
      <c r="IBV13" s="10"/>
      <c r="IBW13" s="10"/>
      <c r="IBX13" s="10"/>
      <c r="IBY13" s="1"/>
      <c r="IBZ13" s="10"/>
      <c r="ICA13" s="10"/>
      <c r="ICB13" s="10"/>
      <c r="ICC13" s="1"/>
      <c r="ICD13" s="10"/>
      <c r="ICE13" s="10"/>
      <c r="ICF13" s="10"/>
      <c r="ICG13" s="1"/>
      <c r="ICH13" s="10"/>
      <c r="ICI13" s="10"/>
      <c r="ICJ13" s="10"/>
      <c r="ICK13" s="1"/>
      <c r="ICL13" s="10"/>
      <c r="ICM13" s="10"/>
      <c r="ICN13" s="10"/>
      <c r="ICO13" s="1"/>
      <c r="ICP13" s="10"/>
      <c r="ICQ13" s="10"/>
      <c r="ICR13" s="10"/>
      <c r="ICS13" s="1"/>
      <c r="ICT13" s="10"/>
      <c r="ICU13" s="10"/>
      <c r="ICV13" s="10"/>
      <c r="ICW13" s="1"/>
      <c r="ICX13" s="10"/>
      <c r="ICY13" s="10"/>
      <c r="ICZ13" s="10"/>
      <c r="IDA13" s="1"/>
      <c r="IDB13" s="10"/>
      <c r="IDC13" s="10"/>
      <c r="IDD13" s="10"/>
      <c r="IDE13" s="1"/>
      <c r="IDF13" s="10"/>
      <c r="IDG13" s="10"/>
      <c r="IDH13" s="10"/>
      <c r="IDI13" s="1"/>
      <c r="IDJ13" s="10"/>
      <c r="IDK13" s="10"/>
      <c r="IDL13" s="10"/>
      <c r="IDM13" s="1"/>
      <c r="IDN13" s="10"/>
      <c r="IDO13" s="10"/>
      <c r="IDP13" s="10"/>
      <c r="IDQ13" s="1"/>
      <c r="IDR13" s="10"/>
      <c r="IDS13" s="10"/>
      <c r="IDT13" s="10"/>
      <c r="IDU13" s="1"/>
      <c r="IDV13" s="10"/>
      <c r="IDW13" s="10"/>
      <c r="IDX13" s="10"/>
      <c r="IDY13" s="1"/>
      <c r="IDZ13" s="10"/>
      <c r="IEA13" s="10"/>
      <c r="IEB13" s="10"/>
      <c r="IEC13" s="1"/>
      <c r="IED13" s="10"/>
      <c r="IEE13" s="10"/>
      <c r="IEF13" s="10"/>
      <c r="IEG13" s="1"/>
      <c r="IEH13" s="10"/>
      <c r="IEI13" s="10"/>
      <c r="IEJ13" s="10"/>
      <c r="IEK13" s="1"/>
      <c r="IEL13" s="10"/>
      <c r="IEM13" s="10"/>
      <c r="IEN13" s="10"/>
      <c r="IEO13" s="1"/>
      <c r="IEP13" s="10"/>
      <c r="IEQ13" s="10"/>
      <c r="IER13" s="10"/>
      <c r="IES13" s="1"/>
      <c r="IET13" s="10"/>
      <c r="IEU13" s="10"/>
      <c r="IEV13" s="10"/>
      <c r="IEW13" s="1"/>
      <c r="IEX13" s="10"/>
      <c r="IEY13" s="10"/>
      <c r="IEZ13" s="10"/>
      <c r="IFA13" s="1"/>
      <c r="IFB13" s="10"/>
      <c r="IFC13" s="10"/>
      <c r="IFD13" s="10"/>
      <c r="IFE13" s="1"/>
      <c r="IFF13" s="10"/>
      <c r="IFG13" s="10"/>
      <c r="IFH13" s="10"/>
      <c r="IFI13" s="1"/>
      <c r="IFJ13" s="10"/>
      <c r="IFK13" s="10"/>
      <c r="IFL13" s="10"/>
      <c r="IFM13" s="1"/>
      <c r="IFN13" s="10"/>
      <c r="IFO13" s="10"/>
      <c r="IFP13" s="10"/>
      <c r="IFQ13" s="1"/>
      <c r="IFR13" s="10"/>
      <c r="IFS13" s="10"/>
      <c r="IFT13" s="10"/>
      <c r="IFU13" s="1"/>
      <c r="IFV13" s="10"/>
      <c r="IFW13" s="10"/>
      <c r="IFX13" s="10"/>
      <c r="IFY13" s="1"/>
      <c r="IFZ13" s="10"/>
      <c r="IGA13" s="10"/>
      <c r="IGB13" s="10"/>
      <c r="IGC13" s="1"/>
      <c r="IGD13" s="10"/>
      <c r="IGE13" s="10"/>
      <c r="IGF13" s="10"/>
      <c r="IGG13" s="1"/>
      <c r="IGH13" s="10"/>
      <c r="IGI13" s="10"/>
      <c r="IGJ13" s="10"/>
      <c r="IGK13" s="1"/>
      <c r="IGL13" s="10"/>
      <c r="IGM13" s="10"/>
      <c r="IGN13" s="10"/>
      <c r="IGO13" s="1"/>
      <c r="IGP13" s="10"/>
      <c r="IGQ13" s="10"/>
      <c r="IGR13" s="10"/>
      <c r="IGS13" s="1"/>
      <c r="IGT13" s="10"/>
      <c r="IGU13" s="10"/>
      <c r="IGV13" s="10"/>
      <c r="IGW13" s="1"/>
      <c r="IGX13" s="10"/>
      <c r="IGY13" s="10"/>
      <c r="IGZ13" s="10"/>
      <c r="IHA13" s="1"/>
      <c r="IHB13" s="10"/>
      <c r="IHC13" s="10"/>
      <c r="IHD13" s="10"/>
      <c r="IHE13" s="1"/>
      <c r="IHF13" s="10"/>
      <c r="IHG13" s="10"/>
      <c r="IHH13" s="10"/>
      <c r="IHI13" s="1"/>
      <c r="IHJ13" s="10"/>
      <c r="IHK13" s="10"/>
      <c r="IHL13" s="10"/>
      <c r="IHM13" s="1"/>
      <c r="IHN13" s="10"/>
      <c r="IHO13" s="10"/>
      <c r="IHP13" s="10"/>
      <c r="IHQ13" s="1"/>
      <c r="IHR13" s="10"/>
      <c r="IHS13" s="10"/>
      <c r="IHT13" s="10"/>
      <c r="IHU13" s="1"/>
      <c r="IHV13" s="10"/>
      <c r="IHW13" s="10"/>
      <c r="IHX13" s="10"/>
      <c r="IHY13" s="1"/>
      <c r="IHZ13" s="10"/>
      <c r="IIA13" s="10"/>
      <c r="IIB13" s="10"/>
      <c r="IIC13" s="1"/>
      <c r="IID13" s="10"/>
      <c r="IIE13" s="10"/>
      <c r="IIF13" s="10"/>
      <c r="IIG13" s="1"/>
      <c r="IIH13" s="10"/>
      <c r="III13" s="10"/>
      <c r="IIJ13" s="10"/>
      <c r="IIK13" s="1"/>
      <c r="IIL13" s="10"/>
      <c r="IIM13" s="10"/>
      <c r="IIN13" s="10"/>
      <c r="IIO13" s="1"/>
      <c r="IIP13" s="10"/>
      <c r="IIQ13" s="10"/>
      <c r="IIR13" s="10"/>
      <c r="IIS13" s="1"/>
      <c r="IIT13" s="10"/>
      <c r="IIU13" s="10"/>
      <c r="IIV13" s="10"/>
      <c r="IIW13" s="1"/>
      <c r="IIX13" s="10"/>
      <c r="IIY13" s="10"/>
      <c r="IIZ13" s="10"/>
      <c r="IJA13" s="1"/>
      <c r="IJB13" s="10"/>
      <c r="IJC13" s="10"/>
      <c r="IJD13" s="10"/>
      <c r="IJE13" s="1"/>
      <c r="IJF13" s="10"/>
      <c r="IJG13" s="10"/>
      <c r="IJH13" s="10"/>
      <c r="IJI13" s="1"/>
      <c r="IJJ13" s="10"/>
      <c r="IJK13" s="10"/>
      <c r="IJL13" s="10"/>
      <c r="IJM13" s="1"/>
      <c r="IJN13" s="10"/>
      <c r="IJO13" s="10"/>
      <c r="IJP13" s="10"/>
      <c r="IJQ13" s="1"/>
      <c r="IJR13" s="10"/>
      <c r="IJS13" s="10"/>
      <c r="IJT13" s="10"/>
      <c r="IJU13" s="1"/>
      <c r="IJV13" s="10"/>
      <c r="IJW13" s="10"/>
      <c r="IJX13" s="10"/>
      <c r="IJY13" s="1"/>
      <c r="IJZ13" s="10"/>
      <c r="IKA13" s="10"/>
      <c r="IKB13" s="10"/>
      <c r="IKC13" s="1"/>
      <c r="IKD13" s="10"/>
      <c r="IKE13" s="10"/>
      <c r="IKF13" s="10"/>
      <c r="IKG13" s="1"/>
      <c r="IKH13" s="10"/>
      <c r="IKI13" s="10"/>
      <c r="IKJ13" s="10"/>
      <c r="IKK13" s="1"/>
      <c r="IKL13" s="10"/>
      <c r="IKM13" s="10"/>
      <c r="IKN13" s="10"/>
      <c r="IKO13" s="1"/>
      <c r="IKP13" s="10"/>
      <c r="IKQ13" s="10"/>
      <c r="IKR13" s="10"/>
      <c r="IKS13" s="1"/>
      <c r="IKT13" s="10"/>
      <c r="IKU13" s="10"/>
      <c r="IKV13" s="10"/>
      <c r="IKW13" s="1"/>
      <c r="IKX13" s="10"/>
      <c r="IKY13" s="10"/>
      <c r="IKZ13" s="10"/>
      <c r="ILA13" s="1"/>
      <c r="ILB13" s="10"/>
      <c r="ILC13" s="10"/>
      <c r="ILD13" s="10"/>
      <c r="ILE13" s="1"/>
      <c r="ILF13" s="10"/>
      <c r="ILG13" s="10"/>
      <c r="ILH13" s="10"/>
      <c r="ILI13" s="1"/>
      <c r="ILJ13" s="10"/>
      <c r="ILK13" s="10"/>
      <c r="ILL13" s="10"/>
      <c r="ILM13" s="1"/>
      <c r="ILN13" s="10"/>
      <c r="ILO13" s="10"/>
      <c r="ILP13" s="10"/>
      <c r="ILQ13" s="1"/>
      <c r="ILR13" s="10"/>
      <c r="ILS13" s="10"/>
      <c r="ILT13" s="10"/>
      <c r="ILU13" s="1"/>
      <c r="ILV13" s="10"/>
      <c r="ILW13" s="10"/>
      <c r="ILX13" s="10"/>
      <c r="ILY13" s="1"/>
      <c r="ILZ13" s="10"/>
      <c r="IMA13" s="10"/>
      <c r="IMB13" s="10"/>
      <c r="IMC13" s="1"/>
      <c r="IMD13" s="10"/>
      <c r="IME13" s="10"/>
      <c r="IMF13" s="10"/>
      <c r="IMG13" s="1"/>
      <c r="IMH13" s="10"/>
      <c r="IMI13" s="10"/>
      <c r="IMJ13" s="10"/>
      <c r="IMK13" s="1"/>
      <c r="IML13" s="10"/>
      <c r="IMM13" s="10"/>
      <c r="IMN13" s="10"/>
      <c r="IMO13" s="1"/>
      <c r="IMP13" s="10"/>
      <c r="IMQ13" s="10"/>
      <c r="IMR13" s="10"/>
      <c r="IMS13" s="1"/>
      <c r="IMT13" s="10"/>
      <c r="IMU13" s="10"/>
      <c r="IMV13" s="10"/>
      <c r="IMW13" s="1"/>
      <c r="IMX13" s="10"/>
      <c r="IMY13" s="10"/>
      <c r="IMZ13" s="10"/>
      <c r="INA13" s="1"/>
      <c r="INB13" s="10"/>
      <c r="INC13" s="10"/>
      <c r="IND13" s="10"/>
      <c r="INE13" s="1"/>
      <c r="INF13" s="10"/>
      <c r="ING13" s="10"/>
      <c r="INH13" s="10"/>
      <c r="INI13" s="1"/>
      <c r="INJ13" s="10"/>
      <c r="INK13" s="10"/>
      <c r="INL13" s="10"/>
      <c r="INM13" s="1"/>
      <c r="INN13" s="10"/>
      <c r="INO13" s="10"/>
      <c r="INP13" s="10"/>
      <c r="INQ13" s="1"/>
      <c r="INR13" s="10"/>
      <c r="INS13" s="10"/>
      <c r="INT13" s="10"/>
      <c r="INU13" s="1"/>
      <c r="INV13" s="10"/>
      <c r="INW13" s="10"/>
      <c r="INX13" s="10"/>
      <c r="INY13" s="1"/>
      <c r="INZ13" s="10"/>
      <c r="IOA13" s="10"/>
      <c r="IOB13" s="10"/>
      <c r="IOC13" s="1"/>
      <c r="IOD13" s="10"/>
      <c r="IOE13" s="10"/>
      <c r="IOF13" s="10"/>
      <c r="IOG13" s="1"/>
      <c r="IOH13" s="10"/>
      <c r="IOI13" s="10"/>
      <c r="IOJ13" s="10"/>
      <c r="IOK13" s="1"/>
      <c r="IOL13" s="10"/>
      <c r="IOM13" s="10"/>
      <c r="ION13" s="10"/>
      <c r="IOO13" s="1"/>
      <c r="IOP13" s="10"/>
      <c r="IOQ13" s="10"/>
      <c r="IOR13" s="10"/>
      <c r="IOS13" s="1"/>
      <c r="IOT13" s="10"/>
      <c r="IOU13" s="10"/>
      <c r="IOV13" s="10"/>
      <c r="IOW13" s="1"/>
      <c r="IOX13" s="10"/>
      <c r="IOY13" s="10"/>
      <c r="IOZ13" s="10"/>
      <c r="IPA13" s="1"/>
      <c r="IPB13" s="10"/>
      <c r="IPC13" s="10"/>
      <c r="IPD13" s="10"/>
      <c r="IPE13" s="1"/>
      <c r="IPF13" s="10"/>
      <c r="IPG13" s="10"/>
      <c r="IPH13" s="10"/>
      <c r="IPI13" s="1"/>
      <c r="IPJ13" s="10"/>
      <c r="IPK13" s="10"/>
      <c r="IPL13" s="10"/>
      <c r="IPM13" s="1"/>
      <c r="IPN13" s="10"/>
      <c r="IPO13" s="10"/>
      <c r="IPP13" s="10"/>
      <c r="IPQ13" s="1"/>
      <c r="IPR13" s="10"/>
      <c r="IPS13" s="10"/>
      <c r="IPT13" s="10"/>
      <c r="IPU13" s="1"/>
      <c r="IPV13" s="10"/>
      <c r="IPW13" s="10"/>
      <c r="IPX13" s="10"/>
      <c r="IPY13" s="1"/>
      <c r="IPZ13" s="10"/>
      <c r="IQA13" s="10"/>
      <c r="IQB13" s="10"/>
      <c r="IQC13" s="1"/>
      <c r="IQD13" s="10"/>
      <c r="IQE13" s="10"/>
      <c r="IQF13" s="10"/>
      <c r="IQG13" s="1"/>
      <c r="IQH13" s="10"/>
      <c r="IQI13" s="10"/>
      <c r="IQJ13" s="10"/>
      <c r="IQK13" s="1"/>
      <c r="IQL13" s="10"/>
      <c r="IQM13" s="10"/>
      <c r="IQN13" s="10"/>
      <c r="IQO13" s="1"/>
      <c r="IQP13" s="10"/>
      <c r="IQQ13" s="10"/>
      <c r="IQR13" s="10"/>
      <c r="IQS13" s="1"/>
      <c r="IQT13" s="10"/>
      <c r="IQU13" s="10"/>
      <c r="IQV13" s="10"/>
      <c r="IQW13" s="1"/>
      <c r="IQX13" s="10"/>
      <c r="IQY13" s="10"/>
      <c r="IQZ13" s="10"/>
      <c r="IRA13" s="1"/>
      <c r="IRB13" s="10"/>
      <c r="IRC13" s="10"/>
      <c r="IRD13" s="10"/>
      <c r="IRE13" s="1"/>
      <c r="IRF13" s="10"/>
      <c r="IRG13" s="10"/>
      <c r="IRH13" s="10"/>
      <c r="IRI13" s="1"/>
      <c r="IRJ13" s="10"/>
      <c r="IRK13" s="10"/>
      <c r="IRL13" s="10"/>
      <c r="IRM13" s="1"/>
      <c r="IRN13" s="10"/>
      <c r="IRO13" s="10"/>
      <c r="IRP13" s="10"/>
      <c r="IRQ13" s="1"/>
      <c r="IRR13" s="10"/>
      <c r="IRS13" s="10"/>
      <c r="IRT13" s="10"/>
      <c r="IRU13" s="1"/>
      <c r="IRV13" s="10"/>
      <c r="IRW13" s="10"/>
      <c r="IRX13" s="10"/>
      <c r="IRY13" s="1"/>
      <c r="IRZ13" s="10"/>
      <c r="ISA13" s="10"/>
      <c r="ISB13" s="10"/>
      <c r="ISC13" s="1"/>
      <c r="ISD13" s="10"/>
      <c r="ISE13" s="10"/>
      <c r="ISF13" s="10"/>
      <c r="ISG13" s="1"/>
      <c r="ISH13" s="10"/>
      <c r="ISI13" s="10"/>
      <c r="ISJ13" s="10"/>
      <c r="ISK13" s="1"/>
      <c r="ISL13" s="10"/>
      <c r="ISM13" s="10"/>
      <c r="ISN13" s="10"/>
      <c r="ISO13" s="1"/>
      <c r="ISP13" s="10"/>
      <c r="ISQ13" s="10"/>
      <c r="ISR13" s="10"/>
      <c r="ISS13" s="1"/>
      <c r="IST13" s="10"/>
      <c r="ISU13" s="10"/>
      <c r="ISV13" s="10"/>
      <c r="ISW13" s="1"/>
      <c r="ISX13" s="10"/>
      <c r="ISY13" s="10"/>
      <c r="ISZ13" s="10"/>
      <c r="ITA13" s="1"/>
      <c r="ITB13" s="10"/>
      <c r="ITC13" s="10"/>
      <c r="ITD13" s="10"/>
      <c r="ITE13" s="1"/>
      <c r="ITF13" s="10"/>
      <c r="ITG13" s="10"/>
      <c r="ITH13" s="10"/>
      <c r="ITI13" s="1"/>
      <c r="ITJ13" s="10"/>
      <c r="ITK13" s="10"/>
      <c r="ITL13" s="10"/>
      <c r="ITM13" s="1"/>
      <c r="ITN13" s="10"/>
      <c r="ITO13" s="10"/>
      <c r="ITP13" s="10"/>
      <c r="ITQ13" s="1"/>
      <c r="ITR13" s="10"/>
      <c r="ITS13" s="10"/>
      <c r="ITT13" s="10"/>
      <c r="ITU13" s="1"/>
      <c r="ITV13" s="10"/>
      <c r="ITW13" s="10"/>
      <c r="ITX13" s="10"/>
      <c r="ITY13" s="1"/>
      <c r="ITZ13" s="10"/>
      <c r="IUA13" s="10"/>
      <c r="IUB13" s="10"/>
      <c r="IUC13" s="1"/>
      <c r="IUD13" s="10"/>
      <c r="IUE13" s="10"/>
      <c r="IUF13" s="10"/>
      <c r="IUG13" s="1"/>
      <c r="IUH13" s="10"/>
      <c r="IUI13" s="10"/>
      <c r="IUJ13" s="10"/>
      <c r="IUK13" s="1"/>
      <c r="IUL13" s="10"/>
      <c r="IUM13" s="10"/>
      <c r="IUN13" s="10"/>
      <c r="IUO13" s="1"/>
      <c r="IUP13" s="10"/>
      <c r="IUQ13" s="10"/>
      <c r="IUR13" s="10"/>
      <c r="IUS13" s="1"/>
      <c r="IUT13" s="10"/>
      <c r="IUU13" s="10"/>
      <c r="IUV13" s="10"/>
      <c r="IUW13" s="1"/>
      <c r="IUX13" s="10"/>
      <c r="IUY13" s="10"/>
      <c r="IUZ13" s="10"/>
      <c r="IVA13" s="1"/>
      <c r="IVB13" s="10"/>
      <c r="IVC13" s="10"/>
      <c r="IVD13" s="10"/>
      <c r="IVE13" s="1"/>
      <c r="IVF13" s="10"/>
      <c r="IVG13" s="10"/>
      <c r="IVH13" s="10"/>
      <c r="IVI13" s="1"/>
      <c r="IVJ13" s="10"/>
      <c r="IVK13" s="10"/>
      <c r="IVL13" s="10"/>
      <c r="IVM13" s="1"/>
      <c r="IVN13" s="10"/>
      <c r="IVO13" s="10"/>
      <c r="IVP13" s="10"/>
      <c r="IVQ13" s="1"/>
      <c r="IVR13" s="10"/>
      <c r="IVS13" s="10"/>
      <c r="IVT13" s="10"/>
      <c r="IVU13" s="1"/>
      <c r="IVV13" s="10"/>
      <c r="IVW13" s="10"/>
      <c r="IVX13" s="10"/>
      <c r="IVY13" s="1"/>
      <c r="IVZ13" s="10"/>
      <c r="IWA13" s="10"/>
      <c r="IWB13" s="10"/>
      <c r="IWC13" s="1"/>
      <c r="IWD13" s="10"/>
      <c r="IWE13" s="10"/>
      <c r="IWF13" s="10"/>
      <c r="IWG13" s="1"/>
      <c r="IWH13" s="10"/>
      <c r="IWI13" s="10"/>
      <c r="IWJ13" s="10"/>
      <c r="IWK13" s="1"/>
      <c r="IWL13" s="10"/>
      <c r="IWM13" s="10"/>
      <c r="IWN13" s="10"/>
      <c r="IWO13" s="1"/>
      <c r="IWP13" s="10"/>
      <c r="IWQ13" s="10"/>
      <c r="IWR13" s="10"/>
      <c r="IWS13" s="1"/>
      <c r="IWT13" s="10"/>
      <c r="IWU13" s="10"/>
      <c r="IWV13" s="10"/>
      <c r="IWW13" s="1"/>
      <c r="IWX13" s="10"/>
      <c r="IWY13" s="10"/>
      <c r="IWZ13" s="10"/>
      <c r="IXA13" s="1"/>
      <c r="IXB13" s="10"/>
      <c r="IXC13" s="10"/>
      <c r="IXD13" s="10"/>
      <c r="IXE13" s="1"/>
      <c r="IXF13" s="10"/>
      <c r="IXG13" s="10"/>
      <c r="IXH13" s="10"/>
      <c r="IXI13" s="1"/>
      <c r="IXJ13" s="10"/>
      <c r="IXK13" s="10"/>
      <c r="IXL13" s="10"/>
      <c r="IXM13" s="1"/>
      <c r="IXN13" s="10"/>
      <c r="IXO13" s="10"/>
      <c r="IXP13" s="10"/>
      <c r="IXQ13" s="1"/>
      <c r="IXR13" s="10"/>
      <c r="IXS13" s="10"/>
      <c r="IXT13" s="10"/>
      <c r="IXU13" s="1"/>
      <c r="IXV13" s="10"/>
      <c r="IXW13" s="10"/>
      <c r="IXX13" s="10"/>
      <c r="IXY13" s="1"/>
      <c r="IXZ13" s="10"/>
      <c r="IYA13" s="10"/>
      <c r="IYB13" s="10"/>
      <c r="IYC13" s="1"/>
      <c r="IYD13" s="10"/>
      <c r="IYE13" s="10"/>
      <c r="IYF13" s="10"/>
      <c r="IYG13" s="1"/>
      <c r="IYH13" s="10"/>
      <c r="IYI13" s="10"/>
      <c r="IYJ13" s="10"/>
      <c r="IYK13" s="1"/>
      <c r="IYL13" s="10"/>
      <c r="IYM13" s="10"/>
      <c r="IYN13" s="10"/>
      <c r="IYO13" s="1"/>
      <c r="IYP13" s="10"/>
      <c r="IYQ13" s="10"/>
      <c r="IYR13" s="10"/>
      <c r="IYS13" s="1"/>
      <c r="IYT13" s="10"/>
      <c r="IYU13" s="10"/>
      <c r="IYV13" s="10"/>
      <c r="IYW13" s="1"/>
      <c r="IYX13" s="10"/>
      <c r="IYY13" s="10"/>
      <c r="IYZ13" s="10"/>
      <c r="IZA13" s="1"/>
      <c r="IZB13" s="10"/>
      <c r="IZC13" s="10"/>
      <c r="IZD13" s="10"/>
      <c r="IZE13" s="1"/>
      <c r="IZF13" s="10"/>
      <c r="IZG13" s="10"/>
      <c r="IZH13" s="10"/>
      <c r="IZI13" s="1"/>
      <c r="IZJ13" s="10"/>
      <c r="IZK13" s="10"/>
      <c r="IZL13" s="10"/>
      <c r="IZM13" s="1"/>
      <c r="IZN13" s="10"/>
      <c r="IZO13" s="10"/>
      <c r="IZP13" s="10"/>
      <c r="IZQ13" s="1"/>
      <c r="IZR13" s="10"/>
      <c r="IZS13" s="10"/>
      <c r="IZT13" s="10"/>
      <c r="IZU13" s="1"/>
      <c r="IZV13" s="10"/>
      <c r="IZW13" s="10"/>
      <c r="IZX13" s="10"/>
      <c r="IZY13" s="1"/>
      <c r="IZZ13" s="10"/>
      <c r="JAA13" s="10"/>
      <c r="JAB13" s="10"/>
      <c r="JAC13" s="1"/>
      <c r="JAD13" s="10"/>
      <c r="JAE13" s="10"/>
      <c r="JAF13" s="10"/>
      <c r="JAG13" s="1"/>
      <c r="JAH13" s="10"/>
      <c r="JAI13" s="10"/>
      <c r="JAJ13" s="10"/>
      <c r="JAK13" s="1"/>
      <c r="JAL13" s="10"/>
      <c r="JAM13" s="10"/>
      <c r="JAN13" s="10"/>
      <c r="JAO13" s="1"/>
      <c r="JAP13" s="10"/>
      <c r="JAQ13" s="10"/>
      <c r="JAR13" s="10"/>
      <c r="JAS13" s="1"/>
      <c r="JAT13" s="10"/>
      <c r="JAU13" s="10"/>
      <c r="JAV13" s="10"/>
      <c r="JAW13" s="1"/>
      <c r="JAX13" s="10"/>
      <c r="JAY13" s="10"/>
      <c r="JAZ13" s="10"/>
      <c r="JBA13" s="1"/>
      <c r="JBB13" s="10"/>
      <c r="JBC13" s="10"/>
      <c r="JBD13" s="10"/>
      <c r="JBE13" s="1"/>
      <c r="JBF13" s="10"/>
      <c r="JBG13" s="10"/>
      <c r="JBH13" s="10"/>
      <c r="JBI13" s="1"/>
      <c r="JBJ13" s="10"/>
      <c r="JBK13" s="10"/>
      <c r="JBL13" s="10"/>
      <c r="JBM13" s="1"/>
      <c r="JBN13" s="10"/>
      <c r="JBO13" s="10"/>
      <c r="JBP13" s="10"/>
      <c r="JBQ13" s="1"/>
      <c r="JBR13" s="10"/>
      <c r="JBS13" s="10"/>
      <c r="JBT13" s="10"/>
      <c r="JBU13" s="1"/>
      <c r="JBV13" s="10"/>
      <c r="JBW13" s="10"/>
      <c r="JBX13" s="10"/>
      <c r="JBY13" s="1"/>
      <c r="JBZ13" s="10"/>
      <c r="JCA13" s="10"/>
      <c r="JCB13" s="10"/>
      <c r="JCC13" s="1"/>
      <c r="JCD13" s="10"/>
      <c r="JCE13" s="10"/>
      <c r="JCF13" s="10"/>
      <c r="JCG13" s="1"/>
      <c r="JCH13" s="10"/>
      <c r="JCI13" s="10"/>
      <c r="JCJ13" s="10"/>
      <c r="JCK13" s="1"/>
      <c r="JCL13" s="10"/>
      <c r="JCM13" s="10"/>
      <c r="JCN13" s="10"/>
      <c r="JCO13" s="1"/>
      <c r="JCP13" s="10"/>
      <c r="JCQ13" s="10"/>
      <c r="JCR13" s="10"/>
      <c r="JCS13" s="1"/>
      <c r="JCT13" s="10"/>
      <c r="JCU13" s="10"/>
      <c r="JCV13" s="10"/>
      <c r="JCW13" s="1"/>
      <c r="JCX13" s="10"/>
      <c r="JCY13" s="10"/>
      <c r="JCZ13" s="10"/>
      <c r="JDA13" s="1"/>
      <c r="JDB13" s="10"/>
      <c r="JDC13" s="10"/>
      <c r="JDD13" s="10"/>
      <c r="JDE13" s="1"/>
      <c r="JDF13" s="10"/>
      <c r="JDG13" s="10"/>
      <c r="JDH13" s="10"/>
      <c r="JDI13" s="1"/>
      <c r="JDJ13" s="10"/>
      <c r="JDK13" s="10"/>
      <c r="JDL13" s="10"/>
      <c r="JDM13" s="1"/>
      <c r="JDN13" s="10"/>
      <c r="JDO13" s="10"/>
      <c r="JDP13" s="10"/>
      <c r="JDQ13" s="1"/>
      <c r="JDR13" s="10"/>
      <c r="JDS13" s="10"/>
      <c r="JDT13" s="10"/>
      <c r="JDU13" s="1"/>
      <c r="JDV13" s="10"/>
      <c r="JDW13" s="10"/>
      <c r="JDX13" s="10"/>
      <c r="JDY13" s="1"/>
      <c r="JDZ13" s="10"/>
      <c r="JEA13" s="10"/>
      <c r="JEB13" s="10"/>
      <c r="JEC13" s="1"/>
      <c r="JED13" s="10"/>
      <c r="JEE13" s="10"/>
      <c r="JEF13" s="10"/>
      <c r="JEG13" s="1"/>
      <c r="JEH13" s="10"/>
      <c r="JEI13" s="10"/>
      <c r="JEJ13" s="10"/>
      <c r="JEK13" s="1"/>
      <c r="JEL13" s="10"/>
      <c r="JEM13" s="10"/>
      <c r="JEN13" s="10"/>
      <c r="JEO13" s="1"/>
      <c r="JEP13" s="10"/>
      <c r="JEQ13" s="10"/>
      <c r="JER13" s="10"/>
      <c r="JES13" s="1"/>
      <c r="JET13" s="10"/>
      <c r="JEU13" s="10"/>
      <c r="JEV13" s="10"/>
      <c r="JEW13" s="1"/>
      <c r="JEX13" s="10"/>
      <c r="JEY13" s="10"/>
      <c r="JEZ13" s="10"/>
      <c r="JFA13" s="1"/>
      <c r="JFB13" s="10"/>
      <c r="JFC13" s="10"/>
      <c r="JFD13" s="10"/>
      <c r="JFE13" s="1"/>
      <c r="JFF13" s="10"/>
      <c r="JFG13" s="10"/>
      <c r="JFH13" s="10"/>
      <c r="JFI13" s="1"/>
      <c r="JFJ13" s="10"/>
      <c r="JFK13" s="10"/>
      <c r="JFL13" s="10"/>
      <c r="JFM13" s="1"/>
      <c r="JFN13" s="10"/>
      <c r="JFO13" s="10"/>
      <c r="JFP13" s="10"/>
      <c r="JFQ13" s="1"/>
      <c r="JFR13" s="10"/>
      <c r="JFS13" s="10"/>
      <c r="JFT13" s="10"/>
      <c r="JFU13" s="1"/>
      <c r="JFV13" s="10"/>
      <c r="JFW13" s="10"/>
      <c r="JFX13" s="10"/>
      <c r="JFY13" s="1"/>
      <c r="JFZ13" s="10"/>
      <c r="JGA13" s="10"/>
      <c r="JGB13" s="10"/>
      <c r="JGC13" s="1"/>
      <c r="JGD13" s="10"/>
      <c r="JGE13" s="10"/>
      <c r="JGF13" s="10"/>
      <c r="JGG13" s="1"/>
      <c r="JGH13" s="10"/>
      <c r="JGI13" s="10"/>
      <c r="JGJ13" s="10"/>
      <c r="JGK13" s="1"/>
      <c r="JGL13" s="10"/>
      <c r="JGM13" s="10"/>
      <c r="JGN13" s="10"/>
      <c r="JGO13" s="1"/>
      <c r="JGP13" s="10"/>
      <c r="JGQ13" s="10"/>
      <c r="JGR13" s="10"/>
      <c r="JGS13" s="1"/>
      <c r="JGT13" s="10"/>
      <c r="JGU13" s="10"/>
      <c r="JGV13" s="10"/>
      <c r="JGW13" s="1"/>
      <c r="JGX13" s="10"/>
      <c r="JGY13" s="10"/>
      <c r="JGZ13" s="10"/>
      <c r="JHA13" s="1"/>
      <c r="JHB13" s="10"/>
      <c r="JHC13" s="10"/>
      <c r="JHD13" s="10"/>
      <c r="JHE13" s="1"/>
      <c r="JHF13" s="10"/>
      <c r="JHG13" s="10"/>
      <c r="JHH13" s="10"/>
      <c r="JHI13" s="1"/>
      <c r="JHJ13" s="10"/>
      <c r="JHK13" s="10"/>
      <c r="JHL13" s="10"/>
      <c r="JHM13" s="1"/>
      <c r="JHN13" s="10"/>
      <c r="JHO13" s="10"/>
      <c r="JHP13" s="10"/>
      <c r="JHQ13" s="1"/>
      <c r="JHR13" s="10"/>
      <c r="JHS13" s="10"/>
      <c r="JHT13" s="10"/>
      <c r="JHU13" s="1"/>
      <c r="JHV13" s="10"/>
      <c r="JHW13" s="10"/>
      <c r="JHX13" s="10"/>
      <c r="JHY13" s="1"/>
      <c r="JHZ13" s="10"/>
      <c r="JIA13" s="10"/>
      <c r="JIB13" s="10"/>
      <c r="JIC13" s="1"/>
      <c r="JID13" s="10"/>
      <c r="JIE13" s="10"/>
      <c r="JIF13" s="10"/>
      <c r="JIG13" s="1"/>
      <c r="JIH13" s="10"/>
      <c r="JII13" s="10"/>
      <c r="JIJ13" s="10"/>
      <c r="JIK13" s="1"/>
      <c r="JIL13" s="10"/>
      <c r="JIM13" s="10"/>
      <c r="JIN13" s="10"/>
      <c r="JIO13" s="1"/>
      <c r="JIP13" s="10"/>
      <c r="JIQ13" s="10"/>
      <c r="JIR13" s="10"/>
      <c r="JIS13" s="1"/>
      <c r="JIT13" s="10"/>
      <c r="JIU13" s="10"/>
      <c r="JIV13" s="10"/>
      <c r="JIW13" s="1"/>
      <c r="JIX13" s="10"/>
      <c r="JIY13" s="10"/>
      <c r="JIZ13" s="10"/>
      <c r="JJA13" s="1"/>
      <c r="JJB13" s="10"/>
      <c r="JJC13" s="10"/>
      <c r="JJD13" s="10"/>
      <c r="JJE13" s="1"/>
      <c r="JJF13" s="10"/>
      <c r="JJG13" s="10"/>
      <c r="JJH13" s="10"/>
      <c r="JJI13" s="1"/>
      <c r="JJJ13" s="10"/>
      <c r="JJK13" s="10"/>
      <c r="JJL13" s="10"/>
      <c r="JJM13" s="1"/>
      <c r="JJN13" s="10"/>
      <c r="JJO13" s="10"/>
      <c r="JJP13" s="10"/>
      <c r="JJQ13" s="1"/>
      <c r="JJR13" s="10"/>
      <c r="JJS13" s="10"/>
      <c r="JJT13" s="10"/>
      <c r="JJU13" s="1"/>
      <c r="JJV13" s="10"/>
      <c r="JJW13" s="10"/>
      <c r="JJX13" s="10"/>
      <c r="JJY13" s="1"/>
      <c r="JJZ13" s="10"/>
      <c r="JKA13" s="10"/>
      <c r="JKB13" s="10"/>
      <c r="JKC13" s="1"/>
      <c r="JKD13" s="10"/>
      <c r="JKE13" s="10"/>
      <c r="JKF13" s="10"/>
      <c r="JKG13" s="1"/>
      <c r="JKH13" s="10"/>
      <c r="JKI13" s="10"/>
      <c r="JKJ13" s="10"/>
      <c r="JKK13" s="1"/>
      <c r="JKL13" s="10"/>
      <c r="JKM13" s="10"/>
      <c r="JKN13" s="10"/>
      <c r="JKO13" s="1"/>
      <c r="JKP13" s="10"/>
      <c r="JKQ13" s="10"/>
      <c r="JKR13" s="10"/>
      <c r="JKS13" s="1"/>
      <c r="JKT13" s="10"/>
      <c r="JKU13" s="10"/>
      <c r="JKV13" s="10"/>
      <c r="JKW13" s="1"/>
      <c r="JKX13" s="10"/>
      <c r="JKY13" s="10"/>
      <c r="JKZ13" s="10"/>
      <c r="JLA13" s="1"/>
      <c r="JLB13" s="10"/>
      <c r="JLC13" s="10"/>
      <c r="JLD13" s="10"/>
      <c r="JLE13" s="1"/>
      <c r="JLF13" s="10"/>
      <c r="JLG13" s="10"/>
      <c r="JLH13" s="10"/>
      <c r="JLI13" s="1"/>
      <c r="JLJ13" s="10"/>
      <c r="JLK13" s="10"/>
      <c r="JLL13" s="10"/>
      <c r="JLM13" s="1"/>
      <c r="JLN13" s="10"/>
      <c r="JLO13" s="10"/>
      <c r="JLP13" s="10"/>
      <c r="JLQ13" s="1"/>
      <c r="JLR13" s="10"/>
      <c r="JLS13" s="10"/>
      <c r="JLT13" s="10"/>
      <c r="JLU13" s="1"/>
      <c r="JLV13" s="10"/>
      <c r="JLW13" s="10"/>
      <c r="JLX13" s="10"/>
      <c r="JLY13" s="1"/>
      <c r="JLZ13" s="10"/>
      <c r="JMA13" s="10"/>
      <c r="JMB13" s="10"/>
      <c r="JMC13" s="1"/>
      <c r="JMD13" s="10"/>
      <c r="JME13" s="10"/>
      <c r="JMF13" s="10"/>
      <c r="JMG13" s="1"/>
      <c r="JMH13" s="10"/>
      <c r="JMI13" s="10"/>
      <c r="JMJ13" s="10"/>
      <c r="JMK13" s="1"/>
      <c r="JML13" s="10"/>
      <c r="JMM13" s="10"/>
      <c r="JMN13" s="10"/>
      <c r="JMO13" s="1"/>
      <c r="JMP13" s="10"/>
      <c r="JMQ13" s="10"/>
      <c r="JMR13" s="10"/>
      <c r="JMS13" s="1"/>
      <c r="JMT13" s="10"/>
      <c r="JMU13" s="10"/>
      <c r="JMV13" s="10"/>
      <c r="JMW13" s="1"/>
      <c r="JMX13" s="10"/>
      <c r="JMY13" s="10"/>
      <c r="JMZ13" s="10"/>
      <c r="JNA13" s="1"/>
      <c r="JNB13" s="10"/>
      <c r="JNC13" s="10"/>
      <c r="JND13" s="10"/>
      <c r="JNE13" s="1"/>
      <c r="JNF13" s="10"/>
      <c r="JNG13" s="10"/>
      <c r="JNH13" s="10"/>
      <c r="JNI13" s="1"/>
      <c r="JNJ13" s="10"/>
      <c r="JNK13" s="10"/>
      <c r="JNL13" s="10"/>
      <c r="JNM13" s="1"/>
      <c r="JNN13" s="10"/>
      <c r="JNO13" s="10"/>
      <c r="JNP13" s="10"/>
      <c r="JNQ13" s="1"/>
      <c r="JNR13" s="10"/>
      <c r="JNS13" s="10"/>
      <c r="JNT13" s="10"/>
      <c r="JNU13" s="1"/>
      <c r="JNV13" s="10"/>
      <c r="JNW13" s="10"/>
      <c r="JNX13" s="10"/>
      <c r="JNY13" s="1"/>
      <c r="JNZ13" s="10"/>
      <c r="JOA13" s="10"/>
      <c r="JOB13" s="10"/>
      <c r="JOC13" s="1"/>
      <c r="JOD13" s="10"/>
      <c r="JOE13" s="10"/>
      <c r="JOF13" s="10"/>
      <c r="JOG13" s="1"/>
      <c r="JOH13" s="10"/>
      <c r="JOI13" s="10"/>
      <c r="JOJ13" s="10"/>
      <c r="JOK13" s="1"/>
      <c r="JOL13" s="10"/>
      <c r="JOM13" s="10"/>
      <c r="JON13" s="10"/>
      <c r="JOO13" s="1"/>
      <c r="JOP13" s="10"/>
      <c r="JOQ13" s="10"/>
      <c r="JOR13" s="10"/>
      <c r="JOS13" s="1"/>
      <c r="JOT13" s="10"/>
      <c r="JOU13" s="10"/>
      <c r="JOV13" s="10"/>
      <c r="JOW13" s="1"/>
      <c r="JOX13" s="10"/>
      <c r="JOY13" s="10"/>
      <c r="JOZ13" s="10"/>
      <c r="JPA13" s="1"/>
      <c r="JPB13" s="10"/>
      <c r="JPC13" s="10"/>
      <c r="JPD13" s="10"/>
      <c r="JPE13" s="1"/>
      <c r="JPF13" s="10"/>
      <c r="JPG13" s="10"/>
      <c r="JPH13" s="10"/>
      <c r="JPI13" s="1"/>
      <c r="JPJ13" s="10"/>
      <c r="JPK13" s="10"/>
      <c r="JPL13" s="10"/>
      <c r="JPM13" s="1"/>
      <c r="JPN13" s="10"/>
      <c r="JPO13" s="10"/>
      <c r="JPP13" s="10"/>
      <c r="JPQ13" s="1"/>
      <c r="JPR13" s="10"/>
      <c r="JPS13" s="10"/>
      <c r="JPT13" s="10"/>
      <c r="JPU13" s="1"/>
      <c r="JPV13" s="10"/>
      <c r="JPW13" s="10"/>
      <c r="JPX13" s="10"/>
      <c r="JPY13" s="1"/>
      <c r="JPZ13" s="10"/>
      <c r="JQA13" s="10"/>
      <c r="JQB13" s="10"/>
      <c r="JQC13" s="1"/>
      <c r="JQD13" s="10"/>
      <c r="JQE13" s="10"/>
      <c r="JQF13" s="10"/>
      <c r="JQG13" s="1"/>
      <c r="JQH13" s="10"/>
      <c r="JQI13" s="10"/>
      <c r="JQJ13" s="10"/>
      <c r="JQK13" s="1"/>
      <c r="JQL13" s="10"/>
      <c r="JQM13" s="10"/>
      <c r="JQN13" s="10"/>
      <c r="JQO13" s="1"/>
      <c r="JQP13" s="10"/>
      <c r="JQQ13" s="10"/>
      <c r="JQR13" s="10"/>
      <c r="JQS13" s="1"/>
      <c r="JQT13" s="10"/>
      <c r="JQU13" s="10"/>
      <c r="JQV13" s="10"/>
      <c r="JQW13" s="1"/>
      <c r="JQX13" s="10"/>
      <c r="JQY13" s="10"/>
      <c r="JQZ13" s="10"/>
      <c r="JRA13" s="1"/>
      <c r="JRB13" s="10"/>
      <c r="JRC13" s="10"/>
      <c r="JRD13" s="10"/>
      <c r="JRE13" s="1"/>
      <c r="JRF13" s="10"/>
      <c r="JRG13" s="10"/>
      <c r="JRH13" s="10"/>
      <c r="JRI13" s="1"/>
      <c r="JRJ13" s="10"/>
      <c r="JRK13" s="10"/>
      <c r="JRL13" s="10"/>
      <c r="JRM13" s="1"/>
      <c r="JRN13" s="10"/>
      <c r="JRO13" s="10"/>
      <c r="JRP13" s="10"/>
      <c r="JRQ13" s="1"/>
      <c r="JRR13" s="10"/>
      <c r="JRS13" s="10"/>
      <c r="JRT13" s="10"/>
      <c r="JRU13" s="1"/>
      <c r="JRV13" s="10"/>
      <c r="JRW13" s="10"/>
      <c r="JRX13" s="10"/>
      <c r="JRY13" s="1"/>
      <c r="JRZ13" s="10"/>
      <c r="JSA13" s="10"/>
      <c r="JSB13" s="10"/>
      <c r="JSC13" s="1"/>
      <c r="JSD13" s="10"/>
      <c r="JSE13" s="10"/>
      <c r="JSF13" s="10"/>
      <c r="JSG13" s="1"/>
      <c r="JSH13" s="10"/>
      <c r="JSI13" s="10"/>
      <c r="JSJ13" s="10"/>
      <c r="JSK13" s="1"/>
      <c r="JSL13" s="10"/>
      <c r="JSM13" s="10"/>
      <c r="JSN13" s="10"/>
      <c r="JSO13" s="1"/>
      <c r="JSP13" s="10"/>
      <c r="JSQ13" s="10"/>
      <c r="JSR13" s="10"/>
      <c r="JSS13" s="1"/>
      <c r="JST13" s="10"/>
      <c r="JSU13" s="10"/>
      <c r="JSV13" s="10"/>
      <c r="JSW13" s="1"/>
      <c r="JSX13" s="10"/>
      <c r="JSY13" s="10"/>
      <c r="JSZ13" s="10"/>
      <c r="JTA13" s="1"/>
      <c r="JTB13" s="10"/>
      <c r="JTC13" s="10"/>
      <c r="JTD13" s="10"/>
      <c r="JTE13" s="1"/>
      <c r="JTF13" s="10"/>
      <c r="JTG13" s="10"/>
      <c r="JTH13" s="10"/>
      <c r="JTI13" s="1"/>
      <c r="JTJ13" s="10"/>
      <c r="JTK13" s="10"/>
      <c r="JTL13" s="10"/>
      <c r="JTM13" s="1"/>
      <c r="JTN13" s="10"/>
      <c r="JTO13" s="10"/>
      <c r="JTP13" s="10"/>
      <c r="JTQ13" s="1"/>
      <c r="JTR13" s="10"/>
      <c r="JTS13" s="10"/>
      <c r="JTT13" s="10"/>
      <c r="JTU13" s="1"/>
      <c r="JTV13" s="10"/>
      <c r="JTW13" s="10"/>
      <c r="JTX13" s="10"/>
      <c r="JTY13" s="1"/>
      <c r="JTZ13" s="10"/>
      <c r="JUA13" s="10"/>
      <c r="JUB13" s="10"/>
      <c r="JUC13" s="1"/>
      <c r="JUD13" s="10"/>
      <c r="JUE13" s="10"/>
      <c r="JUF13" s="10"/>
      <c r="JUG13" s="1"/>
      <c r="JUH13" s="10"/>
      <c r="JUI13" s="10"/>
      <c r="JUJ13" s="10"/>
      <c r="JUK13" s="1"/>
      <c r="JUL13" s="10"/>
      <c r="JUM13" s="10"/>
      <c r="JUN13" s="10"/>
      <c r="JUO13" s="1"/>
      <c r="JUP13" s="10"/>
      <c r="JUQ13" s="10"/>
      <c r="JUR13" s="10"/>
      <c r="JUS13" s="1"/>
      <c r="JUT13" s="10"/>
      <c r="JUU13" s="10"/>
      <c r="JUV13" s="10"/>
      <c r="JUW13" s="1"/>
      <c r="JUX13" s="10"/>
      <c r="JUY13" s="10"/>
      <c r="JUZ13" s="10"/>
      <c r="JVA13" s="1"/>
      <c r="JVB13" s="10"/>
      <c r="JVC13" s="10"/>
      <c r="JVD13" s="10"/>
      <c r="JVE13" s="1"/>
      <c r="JVF13" s="10"/>
      <c r="JVG13" s="10"/>
      <c r="JVH13" s="10"/>
      <c r="JVI13" s="1"/>
      <c r="JVJ13" s="10"/>
      <c r="JVK13" s="10"/>
      <c r="JVL13" s="10"/>
      <c r="JVM13" s="1"/>
      <c r="JVN13" s="10"/>
      <c r="JVO13" s="10"/>
      <c r="JVP13" s="10"/>
      <c r="JVQ13" s="1"/>
      <c r="JVR13" s="10"/>
      <c r="JVS13" s="10"/>
      <c r="JVT13" s="10"/>
      <c r="JVU13" s="1"/>
      <c r="JVV13" s="10"/>
      <c r="JVW13" s="10"/>
      <c r="JVX13" s="10"/>
      <c r="JVY13" s="1"/>
      <c r="JVZ13" s="10"/>
      <c r="JWA13" s="10"/>
      <c r="JWB13" s="10"/>
      <c r="JWC13" s="1"/>
      <c r="JWD13" s="10"/>
      <c r="JWE13" s="10"/>
      <c r="JWF13" s="10"/>
      <c r="JWG13" s="1"/>
      <c r="JWH13" s="10"/>
      <c r="JWI13" s="10"/>
      <c r="JWJ13" s="10"/>
      <c r="JWK13" s="1"/>
      <c r="JWL13" s="10"/>
      <c r="JWM13" s="10"/>
      <c r="JWN13" s="10"/>
      <c r="JWO13" s="1"/>
      <c r="JWP13" s="10"/>
      <c r="JWQ13" s="10"/>
      <c r="JWR13" s="10"/>
      <c r="JWS13" s="1"/>
      <c r="JWT13" s="10"/>
      <c r="JWU13" s="10"/>
      <c r="JWV13" s="10"/>
      <c r="JWW13" s="1"/>
      <c r="JWX13" s="10"/>
      <c r="JWY13" s="10"/>
      <c r="JWZ13" s="10"/>
      <c r="JXA13" s="1"/>
      <c r="JXB13" s="10"/>
      <c r="JXC13" s="10"/>
      <c r="JXD13" s="10"/>
      <c r="JXE13" s="1"/>
      <c r="JXF13" s="10"/>
      <c r="JXG13" s="10"/>
      <c r="JXH13" s="10"/>
      <c r="JXI13" s="1"/>
      <c r="JXJ13" s="10"/>
      <c r="JXK13" s="10"/>
      <c r="JXL13" s="10"/>
      <c r="JXM13" s="1"/>
      <c r="JXN13" s="10"/>
      <c r="JXO13" s="10"/>
      <c r="JXP13" s="10"/>
      <c r="JXQ13" s="1"/>
      <c r="JXR13" s="10"/>
      <c r="JXS13" s="10"/>
      <c r="JXT13" s="10"/>
      <c r="JXU13" s="1"/>
      <c r="JXV13" s="10"/>
      <c r="JXW13" s="10"/>
      <c r="JXX13" s="10"/>
      <c r="JXY13" s="1"/>
      <c r="JXZ13" s="10"/>
      <c r="JYA13" s="10"/>
      <c r="JYB13" s="10"/>
      <c r="JYC13" s="1"/>
      <c r="JYD13" s="10"/>
      <c r="JYE13" s="10"/>
      <c r="JYF13" s="10"/>
      <c r="JYG13" s="1"/>
      <c r="JYH13" s="10"/>
      <c r="JYI13" s="10"/>
      <c r="JYJ13" s="10"/>
      <c r="JYK13" s="1"/>
      <c r="JYL13" s="10"/>
      <c r="JYM13" s="10"/>
      <c r="JYN13" s="10"/>
      <c r="JYO13" s="1"/>
      <c r="JYP13" s="10"/>
      <c r="JYQ13" s="10"/>
      <c r="JYR13" s="10"/>
      <c r="JYS13" s="1"/>
      <c r="JYT13" s="10"/>
      <c r="JYU13" s="10"/>
      <c r="JYV13" s="10"/>
      <c r="JYW13" s="1"/>
      <c r="JYX13" s="10"/>
      <c r="JYY13" s="10"/>
      <c r="JYZ13" s="10"/>
      <c r="JZA13" s="1"/>
      <c r="JZB13" s="10"/>
      <c r="JZC13" s="10"/>
      <c r="JZD13" s="10"/>
      <c r="JZE13" s="1"/>
      <c r="JZF13" s="10"/>
      <c r="JZG13" s="10"/>
      <c r="JZH13" s="10"/>
      <c r="JZI13" s="1"/>
      <c r="JZJ13" s="10"/>
      <c r="JZK13" s="10"/>
      <c r="JZL13" s="10"/>
      <c r="JZM13" s="1"/>
      <c r="JZN13" s="10"/>
      <c r="JZO13" s="10"/>
      <c r="JZP13" s="10"/>
      <c r="JZQ13" s="1"/>
      <c r="JZR13" s="10"/>
      <c r="JZS13" s="10"/>
      <c r="JZT13" s="10"/>
      <c r="JZU13" s="1"/>
      <c r="JZV13" s="10"/>
      <c r="JZW13" s="10"/>
      <c r="JZX13" s="10"/>
      <c r="JZY13" s="1"/>
      <c r="JZZ13" s="10"/>
      <c r="KAA13" s="10"/>
      <c r="KAB13" s="10"/>
      <c r="KAC13" s="1"/>
      <c r="KAD13" s="10"/>
      <c r="KAE13" s="10"/>
      <c r="KAF13" s="10"/>
      <c r="KAG13" s="1"/>
      <c r="KAH13" s="10"/>
      <c r="KAI13" s="10"/>
      <c r="KAJ13" s="10"/>
      <c r="KAK13" s="1"/>
      <c r="KAL13" s="10"/>
      <c r="KAM13" s="10"/>
      <c r="KAN13" s="10"/>
      <c r="KAO13" s="1"/>
      <c r="KAP13" s="10"/>
      <c r="KAQ13" s="10"/>
      <c r="KAR13" s="10"/>
      <c r="KAS13" s="1"/>
      <c r="KAT13" s="10"/>
      <c r="KAU13" s="10"/>
      <c r="KAV13" s="10"/>
      <c r="KAW13" s="1"/>
      <c r="KAX13" s="10"/>
      <c r="KAY13" s="10"/>
      <c r="KAZ13" s="10"/>
      <c r="KBA13" s="1"/>
      <c r="KBB13" s="10"/>
      <c r="KBC13" s="10"/>
      <c r="KBD13" s="10"/>
      <c r="KBE13" s="1"/>
      <c r="KBF13" s="10"/>
      <c r="KBG13" s="10"/>
      <c r="KBH13" s="10"/>
      <c r="KBI13" s="1"/>
      <c r="KBJ13" s="10"/>
      <c r="KBK13" s="10"/>
      <c r="KBL13" s="10"/>
      <c r="KBM13" s="1"/>
      <c r="KBN13" s="10"/>
      <c r="KBO13" s="10"/>
      <c r="KBP13" s="10"/>
      <c r="KBQ13" s="1"/>
      <c r="KBR13" s="10"/>
      <c r="KBS13" s="10"/>
      <c r="KBT13" s="10"/>
      <c r="KBU13" s="1"/>
      <c r="KBV13" s="10"/>
      <c r="KBW13" s="10"/>
      <c r="KBX13" s="10"/>
      <c r="KBY13" s="1"/>
      <c r="KBZ13" s="10"/>
      <c r="KCA13" s="10"/>
      <c r="KCB13" s="10"/>
      <c r="KCC13" s="1"/>
      <c r="KCD13" s="10"/>
      <c r="KCE13" s="10"/>
      <c r="KCF13" s="10"/>
      <c r="KCG13" s="1"/>
      <c r="KCH13" s="10"/>
      <c r="KCI13" s="10"/>
      <c r="KCJ13" s="10"/>
      <c r="KCK13" s="1"/>
      <c r="KCL13" s="10"/>
      <c r="KCM13" s="10"/>
      <c r="KCN13" s="10"/>
      <c r="KCO13" s="1"/>
      <c r="KCP13" s="10"/>
      <c r="KCQ13" s="10"/>
      <c r="KCR13" s="10"/>
      <c r="KCS13" s="1"/>
      <c r="KCT13" s="10"/>
      <c r="KCU13" s="10"/>
      <c r="KCV13" s="10"/>
      <c r="KCW13" s="1"/>
      <c r="KCX13" s="10"/>
      <c r="KCY13" s="10"/>
      <c r="KCZ13" s="10"/>
      <c r="KDA13" s="1"/>
      <c r="KDB13" s="10"/>
      <c r="KDC13" s="10"/>
      <c r="KDD13" s="10"/>
      <c r="KDE13" s="1"/>
      <c r="KDF13" s="10"/>
      <c r="KDG13" s="10"/>
      <c r="KDH13" s="10"/>
      <c r="KDI13" s="1"/>
      <c r="KDJ13" s="10"/>
      <c r="KDK13" s="10"/>
      <c r="KDL13" s="10"/>
      <c r="KDM13" s="1"/>
      <c r="KDN13" s="10"/>
      <c r="KDO13" s="10"/>
      <c r="KDP13" s="10"/>
      <c r="KDQ13" s="1"/>
      <c r="KDR13" s="10"/>
      <c r="KDS13" s="10"/>
      <c r="KDT13" s="10"/>
      <c r="KDU13" s="1"/>
      <c r="KDV13" s="10"/>
      <c r="KDW13" s="10"/>
      <c r="KDX13" s="10"/>
      <c r="KDY13" s="1"/>
      <c r="KDZ13" s="10"/>
      <c r="KEA13" s="10"/>
      <c r="KEB13" s="10"/>
      <c r="KEC13" s="1"/>
      <c r="KED13" s="10"/>
      <c r="KEE13" s="10"/>
      <c r="KEF13" s="10"/>
      <c r="KEG13" s="1"/>
      <c r="KEH13" s="10"/>
      <c r="KEI13" s="10"/>
      <c r="KEJ13" s="10"/>
      <c r="KEK13" s="1"/>
      <c r="KEL13" s="10"/>
      <c r="KEM13" s="10"/>
      <c r="KEN13" s="10"/>
      <c r="KEO13" s="1"/>
      <c r="KEP13" s="10"/>
      <c r="KEQ13" s="10"/>
      <c r="KER13" s="10"/>
      <c r="KES13" s="1"/>
      <c r="KET13" s="10"/>
      <c r="KEU13" s="10"/>
      <c r="KEV13" s="10"/>
      <c r="KEW13" s="1"/>
      <c r="KEX13" s="10"/>
      <c r="KEY13" s="10"/>
      <c r="KEZ13" s="10"/>
      <c r="KFA13" s="1"/>
      <c r="KFB13" s="10"/>
      <c r="KFC13" s="10"/>
      <c r="KFD13" s="10"/>
      <c r="KFE13" s="1"/>
      <c r="KFF13" s="10"/>
      <c r="KFG13" s="10"/>
      <c r="KFH13" s="10"/>
      <c r="KFI13" s="1"/>
      <c r="KFJ13" s="10"/>
      <c r="KFK13" s="10"/>
      <c r="KFL13" s="10"/>
      <c r="KFM13" s="1"/>
      <c r="KFN13" s="10"/>
      <c r="KFO13" s="10"/>
      <c r="KFP13" s="10"/>
      <c r="KFQ13" s="1"/>
      <c r="KFR13" s="10"/>
      <c r="KFS13" s="10"/>
      <c r="KFT13" s="10"/>
      <c r="KFU13" s="1"/>
      <c r="KFV13" s="10"/>
      <c r="KFW13" s="10"/>
      <c r="KFX13" s="10"/>
      <c r="KFY13" s="1"/>
      <c r="KFZ13" s="10"/>
      <c r="KGA13" s="10"/>
      <c r="KGB13" s="10"/>
      <c r="KGC13" s="1"/>
      <c r="KGD13" s="10"/>
      <c r="KGE13" s="10"/>
      <c r="KGF13" s="10"/>
      <c r="KGG13" s="1"/>
      <c r="KGH13" s="10"/>
      <c r="KGI13" s="10"/>
      <c r="KGJ13" s="10"/>
      <c r="KGK13" s="1"/>
      <c r="KGL13" s="10"/>
      <c r="KGM13" s="10"/>
      <c r="KGN13" s="10"/>
      <c r="KGO13" s="1"/>
      <c r="KGP13" s="10"/>
      <c r="KGQ13" s="10"/>
      <c r="KGR13" s="10"/>
      <c r="KGS13" s="1"/>
      <c r="KGT13" s="10"/>
      <c r="KGU13" s="10"/>
      <c r="KGV13" s="10"/>
      <c r="KGW13" s="1"/>
      <c r="KGX13" s="10"/>
      <c r="KGY13" s="10"/>
      <c r="KGZ13" s="10"/>
      <c r="KHA13" s="1"/>
      <c r="KHB13" s="10"/>
      <c r="KHC13" s="10"/>
      <c r="KHD13" s="10"/>
      <c r="KHE13" s="1"/>
      <c r="KHF13" s="10"/>
      <c r="KHG13" s="10"/>
      <c r="KHH13" s="10"/>
      <c r="KHI13" s="1"/>
      <c r="KHJ13" s="10"/>
      <c r="KHK13" s="10"/>
      <c r="KHL13" s="10"/>
      <c r="KHM13" s="1"/>
      <c r="KHN13" s="10"/>
      <c r="KHO13" s="10"/>
      <c r="KHP13" s="10"/>
      <c r="KHQ13" s="1"/>
      <c r="KHR13" s="10"/>
      <c r="KHS13" s="10"/>
      <c r="KHT13" s="10"/>
      <c r="KHU13" s="1"/>
      <c r="KHV13" s="10"/>
      <c r="KHW13" s="10"/>
      <c r="KHX13" s="10"/>
      <c r="KHY13" s="1"/>
      <c r="KHZ13" s="10"/>
      <c r="KIA13" s="10"/>
      <c r="KIB13" s="10"/>
      <c r="KIC13" s="1"/>
      <c r="KID13" s="10"/>
      <c r="KIE13" s="10"/>
      <c r="KIF13" s="10"/>
      <c r="KIG13" s="1"/>
      <c r="KIH13" s="10"/>
      <c r="KII13" s="10"/>
      <c r="KIJ13" s="10"/>
      <c r="KIK13" s="1"/>
      <c r="KIL13" s="10"/>
      <c r="KIM13" s="10"/>
      <c r="KIN13" s="10"/>
      <c r="KIO13" s="1"/>
      <c r="KIP13" s="10"/>
      <c r="KIQ13" s="10"/>
      <c r="KIR13" s="10"/>
      <c r="KIS13" s="1"/>
      <c r="KIT13" s="10"/>
      <c r="KIU13" s="10"/>
      <c r="KIV13" s="10"/>
      <c r="KIW13" s="1"/>
      <c r="KIX13" s="10"/>
      <c r="KIY13" s="10"/>
      <c r="KIZ13" s="10"/>
      <c r="KJA13" s="1"/>
      <c r="KJB13" s="10"/>
      <c r="KJC13" s="10"/>
      <c r="KJD13" s="10"/>
      <c r="KJE13" s="1"/>
      <c r="KJF13" s="10"/>
      <c r="KJG13" s="10"/>
      <c r="KJH13" s="10"/>
      <c r="KJI13" s="1"/>
      <c r="KJJ13" s="10"/>
      <c r="KJK13" s="10"/>
      <c r="KJL13" s="10"/>
      <c r="KJM13" s="1"/>
      <c r="KJN13" s="10"/>
      <c r="KJO13" s="10"/>
      <c r="KJP13" s="10"/>
      <c r="KJQ13" s="1"/>
      <c r="KJR13" s="10"/>
      <c r="KJS13" s="10"/>
      <c r="KJT13" s="10"/>
      <c r="KJU13" s="1"/>
      <c r="KJV13" s="10"/>
      <c r="KJW13" s="10"/>
      <c r="KJX13" s="10"/>
      <c r="KJY13" s="1"/>
      <c r="KJZ13" s="10"/>
      <c r="KKA13" s="10"/>
      <c r="KKB13" s="10"/>
      <c r="KKC13" s="1"/>
      <c r="KKD13" s="10"/>
      <c r="KKE13" s="10"/>
      <c r="KKF13" s="10"/>
      <c r="KKG13" s="1"/>
      <c r="KKH13" s="10"/>
      <c r="KKI13" s="10"/>
      <c r="KKJ13" s="10"/>
      <c r="KKK13" s="1"/>
      <c r="KKL13" s="10"/>
      <c r="KKM13" s="10"/>
      <c r="KKN13" s="10"/>
      <c r="KKO13" s="1"/>
      <c r="KKP13" s="10"/>
      <c r="KKQ13" s="10"/>
      <c r="KKR13" s="10"/>
      <c r="KKS13" s="1"/>
      <c r="KKT13" s="10"/>
      <c r="KKU13" s="10"/>
      <c r="KKV13" s="10"/>
      <c r="KKW13" s="1"/>
      <c r="KKX13" s="10"/>
      <c r="KKY13" s="10"/>
      <c r="KKZ13" s="10"/>
      <c r="KLA13" s="1"/>
      <c r="KLB13" s="10"/>
      <c r="KLC13" s="10"/>
      <c r="KLD13" s="10"/>
      <c r="KLE13" s="1"/>
      <c r="KLF13" s="10"/>
      <c r="KLG13" s="10"/>
      <c r="KLH13" s="10"/>
      <c r="KLI13" s="1"/>
      <c r="KLJ13" s="10"/>
      <c r="KLK13" s="10"/>
      <c r="KLL13" s="10"/>
      <c r="KLM13" s="1"/>
      <c r="KLN13" s="10"/>
      <c r="KLO13" s="10"/>
      <c r="KLP13" s="10"/>
      <c r="KLQ13" s="1"/>
      <c r="KLR13" s="10"/>
      <c r="KLS13" s="10"/>
      <c r="KLT13" s="10"/>
      <c r="KLU13" s="1"/>
      <c r="KLV13" s="10"/>
      <c r="KLW13" s="10"/>
      <c r="KLX13" s="10"/>
      <c r="KLY13" s="1"/>
      <c r="KLZ13" s="10"/>
      <c r="KMA13" s="10"/>
      <c r="KMB13" s="10"/>
      <c r="KMC13" s="1"/>
      <c r="KMD13" s="10"/>
      <c r="KME13" s="10"/>
      <c r="KMF13" s="10"/>
      <c r="KMG13" s="1"/>
      <c r="KMH13" s="10"/>
      <c r="KMI13" s="10"/>
      <c r="KMJ13" s="10"/>
      <c r="KMK13" s="1"/>
      <c r="KML13" s="10"/>
      <c r="KMM13" s="10"/>
      <c r="KMN13" s="10"/>
      <c r="KMO13" s="1"/>
      <c r="KMP13" s="10"/>
      <c r="KMQ13" s="10"/>
      <c r="KMR13" s="10"/>
      <c r="KMS13" s="1"/>
      <c r="KMT13" s="10"/>
      <c r="KMU13" s="10"/>
      <c r="KMV13" s="10"/>
      <c r="KMW13" s="1"/>
      <c r="KMX13" s="10"/>
      <c r="KMY13" s="10"/>
      <c r="KMZ13" s="10"/>
      <c r="KNA13" s="1"/>
      <c r="KNB13" s="10"/>
      <c r="KNC13" s="10"/>
      <c r="KND13" s="10"/>
      <c r="KNE13" s="1"/>
      <c r="KNF13" s="10"/>
      <c r="KNG13" s="10"/>
      <c r="KNH13" s="10"/>
      <c r="KNI13" s="1"/>
      <c r="KNJ13" s="10"/>
      <c r="KNK13" s="10"/>
      <c r="KNL13" s="10"/>
      <c r="KNM13" s="1"/>
      <c r="KNN13" s="10"/>
      <c r="KNO13" s="10"/>
      <c r="KNP13" s="10"/>
      <c r="KNQ13" s="1"/>
      <c r="KNR13" s="10"/>
      <c r="KNS13" s="10"/>
      <c r="KNT13" s="10"/>
      <c r="KNU13" s="1"/>
      <c r="KNV13" s="10"/>
      <c r="KNW13" s="10"/>
      <c r="KNX13" s="10"/>
      <c r="KNY13" s="1"/>
      <c r="KNZ13" s="10"/>
      <c r="KOA13" s="10"/>
      <c r="KOB13" s="10"/>
      <c r="KOC13" s="1"/>
      <c r="KOD13" s="10"/>
      <c r="KOE13" s="10"/>
      <c r="KOF13" s="10"/>
      <c r="KOG13" s="1"/>
      <c r="KOH13" s="10"/>
      <c r="KOI13" s="10"/>
      <c r="KOJ13" s="10"/>
      <c r="KOK13" s="1"/>
      <c r="KOL13" s="10"/>
      <c r="KOM13" s="10"/>
      <c r="KON13" s="10"/>
      <c r="KOO13" s="1"/>
      <c r="KOP13" s="10"/>
      <c r="KOQ13" s="10"/>
      <c r="KOR13" s="10"/>
      <c r="KOS13" s="1"/>
      <c r="KOT13" s="10"/>
      <c r="KOU13" s="10"/>
      <c r="KOV13" s="10"/>
      <c r="KOW13" s="1"/>
      <c r="KOX13" s="10"/>
      <c r="KOY13" s="10"/>
      <c r="KOZ13" s="10"/>
      <c r="KPA13" s="1"/>
      <c r="KPB13" s="10"/>
      <c r="KPC13" s="10"/>
      <c r="KPD13" s="10"/>
      <c r="KPE13" s="1"/>
      <c r="KPF13" s="10"/>
      <c r="KPG13" s="10"/>
      <c r="KPH13" s="10"/>
      <c r="KPI13" s="1"/>
      <c r="KPJ13" s="10"/>
      <c r="KPK13" s="10"/>
      <c r="KPL13" s="10"/>
      <c r="KPM13" s="1"/>
      <c r="KPN13" s="10"/>
      <c r="KPO13" s="10"/>
      <c r="KPP13" s="10"/>
      <c r="KPQ13" s="1"/>
      <c r="KPR13" s="10"/>
      <c r="KPS13" s="10"/>
      <c r="KPT13" s="10"/>
      <c r="KPU13" s="1"/>
      <c r="KPV13" s="10"/>
      <c r="KPW13" s="10"/>
      <c r="KPX13" s="10"/>
      <c r="KPY13" s="1"/>
      <c r="KPZ13" s="10"/>
      <c r="KQA13" s="10"/>
      <c r="KQB13" s="10"/>
      <c r="KQC13" s="1"/>
      <c r="KQD13" s="10"/>
      <c r="KQE13" s="10"/>
      <c r="KQF13" s="10"/>
      <c r="KQG13" s="1"/>
      <c r="KQH13" s="10"/>
      <c r="KQI13" s="10"/>
      <c r="KQJ13" s="10"/>
      <c r="KQK13" s="1"/>
      <c r="KQL13" s="10"/>
      <c r="KQM13" s="10"/>
      <c r="KQN13" s="10"/>
      <c r="KQO13" s="1"/>
      <c r="KQP13" s="10"/>
      <c r="KQQ13" s="10"/>
      <c r="KQR13" s="10"/>
      <c r="KQS13" s="1"/>
      <c r="KQT13" s="10"/>
      <c r="KQU13" s="10"/>
      <c r="KQV13" s="10"/>
      <c r="KQW13" s="1"/>
      <c r="KQX13" s="10"/>
      <c r="KQY13" s="10"/>
      <c r="KQZ13" s="10"/>
      <c r="KRA13" s="1"/>
      <c r="KRB13" s="10"/>
      <c r="KRC13" s="10"/>
      <c r="KRD13" s="10"/>
      <c r="KRE13" s="1"/>
      <c r="KRF13" s="10"/>
      <c r="KRG13" s="10"/>
      <c r="KRH13" s="10"/>
      <c r="KRI13" s="1"/>
      <c r="KRJ13" s="10"/>
      <c r="KRK13" s="10"/>
      <c r="KRL13" s="10"/>
      <c r="KRM13" s="1"/>
      <c r="KRN13" s="10"/>
      <c r="KRO13" s="10"/>
      <c r="KRP13" s="10"/>
      <c r="KRQ13" s="1"/>
      <c r="KRR13" s="10"/>
      <c r="KRS13" s="10"/>
      <c r="KRT13" s="10"/>
      <c r="KRU13" s="1"/>
      <c r="KRV13" s="10"/>
      <c r="KRW13" s="10"/>
      <c r="KRX13" s="10"/>
      <c r="KRY13" s="1"/>
      <c r="KRZ13" s="10"/>
      <c r="KSA13" s="10"/>
      <c r="KSB13" s="10"/>
      <c r="KSC13" s="1"/>
      <c r="KSD13" s="10"/>
      <c r="KSE13" s="10"/>
      <c r="KSF13" s="10"/>
      <c r="KSG13" s="1"/>
      <c r="KSH13" s="10"/>
      <c r="KSI13" s="10"/>
      <c r="KSJ13" s="10"/>
      <c r="KSK13" s="1"/>
      <c r="KSL13" s="10"/>
      <c r="KSM13" s="10"/>
      <c r="KSN13" s="10"/>
      <c r="KSO13" s="1"/>
      <c r="KSP13" s="10"/>
      <c r="KSQ13" s="10"/>
      <c r="KSR13" s="10"/>
      <c r="KSS13" s="1"/>
      <c r="KST13" s="10"/>
      <c r="KSU13" s="10"/>
      <c r="KSV13" s="10"/>
      <c r="KSW13" s="1"/>
      <c r="KSX13" s="10"/>
      <c r="KSY13" s="10"/>
      <c r="KSZ13" s="10"/>
      <c r="KTA13" s="1"/>
      <c r="KTB13" s="10"/>
      <c r="KTC13" s="10"/>
      <c r="KTD13" s="10"/>
      <c r="KTE13" s="1"/>
      <c r="KTF13" s="10"/>
      <c r="KTG13" s="10"/>
      <c r="KTH13" s="10"/>
      <c r="KTI13" s="1"/>
      <c r="KTJ13" s="10"/>
      <c r="KTK13" s="10"/>
      <c r="KTL13" s="10"/>
      <c r="KTM13" s="1"/>
      <c r="KTN13" s="10"/>
      <c r="KTO13" s="10"/>
      <c r="KTP13" s="10"/>
      <c r="KTQ13" s="1"/>
      <c r="KTR13" s="10"/>
      <c r="KTS13" s="10"/>
      <c r="KTT13" s="10"/>
      <c r="KTU13" s="1"/>
      <c r="KTV13" s="10"/>
      <c r="KTW13" s="10"/>
      <c r="KTX13" s="10"/>
      <c r="KTY13" s="1"/>
      <c r="KTZ13" s="10"/>
      <c r="KUA13" s="10"/>
      <c r="KUB13" s="10"/>
      <c r="KUC13" s="1"/>
      <c r="KUD13" s="10"/>
      <c r="KUE13" s="10"/>
      <c r="KUF13" s="10"/>
      <c r="KUG13" s="1"/>
      <c r="KUH13" s="10"/>
      <c r="KUI13" s="10"/>
      <c r="KUJ13" s="10"/>
      <c r="KUK13" s="1"/>
      <c r="KUL13" s="10"/>
      <c r="KUM13" s="10"/>
      <c r="KUN13" s="10"/>
      <c r="KUO13" s="1"/>
      <c r="KUP13" s="10"/>
      <c r="KUQ13" s="10"/>
      <c r="KUR13" s="10"/>
      <c r="KUS13" s="1"/>
      <c r="KUT13" s="10"/>
      <c r="KUU13" s="10"/>
      <c r="KUV13" s="10"/>
      <c r="KUW13" s="1"/>
      <c r="KUX13" s="10"/>
      <c r="KUY13" s="10"/>
      <c r="KUZ13" s="10"/>
      <c r="KVA13" s="1"/>
      <c r="KVB13" s="10"/>
      <c r="KVC13" s="10"/>
      <c r="KVD13" s="10"/>
      <c r="KVE13" s="1"/>
      <c r="KVF13" s="10"/>
      <c r="KVG13" s="10"/>
      <c r="KVH13" s="10"/>
      <c r="KVI13" s="1"/>
      <c r="KVJ13" s="10"/>
      <c r="KVK13" s="10"/>
      <c r="KVL13" s="10"/>
      <c r="KVM13" s="1"/>
      <c r="KVN13" s="10"/>
      <c r="KVO13" s="10"/>
      <c r="KVP13" s="10"/>
      <c r="KVQ13" s="1"/>
      <c r="KVR13" s="10"/>
      <c r="KVS13" s="10"/>
      <c r="KVT13" s="10"/>
      <c r="KVU13" s="1"/>
      <c r="KVV13" s="10"/>
      <c r="KVW13" s="10"/>
      <c r="KVX13" s="10"/>
      <c r="KVY13" s="1"/>
      <c r="KVZ13" s="10"/>
      <c r="KWA13" s="10"/>
      <c r="KWB13" s="10"/>
      <c r="KWC13" s="1"/>
      <c r="KWD13" s="10"/>
      <c r="KWE13" s="10"/>
      <c r="KWF13" s="10"/>
      <c r="KWG13" s="1"/>
      <c r="KWH13" s="10"/>
      <c r="KWI13" s="10"/>
      <c r="KWJ13" s="10"/>
      <c r="KWK13" s="1"/>
      <c r="KWL13" s="10"/>
      <c r="KWM13" s="10"/>
      <c r="KWN13" s="10"/>
      <c r="KWO13" s="1"/>
      <c r="KWP13" s="10"/>
      <c r="KWQ13" s="10"/>
      <c r="KWR13" s="10"/>
      <c r="KWS13" s="1"/>
      <c r="KWT13" s="10"/>
      <c r="KWU13" s="10"/>
      <c r="KWV13" s="10"/>
      <c r="KWW13" s="1"/>
      <c r="KWX13" s="10"/>
      <c r="KWY13" s="10"/>
      <c r="KWZ13" s="10"/>
      <c r="KXA13" s="1"/>
      <c r="KXB13" s="10"/>
      <c r="KXC13" s="10"/>
      <c r="KXD13" s="10"/>
      <c r="KXE13" s="1"/>
      <c r="KXF13" s="10"/>
      <c r="KXG13" s="10"/>
      <c r="KXH13" s="10"/>
      <c r="KXI13" s="1"/>
      <c r="KXJ13" s="10"/>
      <c r="KXK13" s="10"/>
      <c r="KXL13" s="10"/>
      <c r="KXM13" s="1"/>
      <c r="KXN13" s="10"/>
      <c r="KXO13" s="10"/>
      <c r="KXP13" s="10"/>
      <c r="KXQ13" s="1"/>
      <c r="KXR13" s="10"/>
      <c r="KXS13" s="10"/>
      <c r="KXT13" s="10"/>
      <c r="KXU13" s="1"/>
      <c r="KXV13" s="10"/>
      <c r="KXW13" s="10"/>
      <c r="KXX13" s="10"/>
      <c r="KXY13" s="1"/>
      <c r="KXZ13" s="10"/>
      <c r="KYA13" s="10"/>
      <c r="KYB13" s="10"/>
      <c r="KYC13" s="1"/>
      <c r="KYD13" s="10"/>
      <c r="KYE13" s="10"/>
      <c r="KYF13" s="10"/>
      <c r="KYG13" s="1"/>
      <c r="KYH13" s="10"/>
      <c r="KYI13" s="10"/>
      <c r="KYJ13" s="10"/>
      <c r="KYK13" s="1"/>
      <c r="KYL13" s="10"/>
      <c r="KYM13" s="10"/>
      <c r="KYN13" s="10"/>
      <c r="KYO13" s="1"/>
      <c r="KYP13" s="10"/>
      <c r="KYQ13" s="10"/>
      <c r="KYR13" s="10"/>
      <c r="KYS13" s="1"/>
      <c r="KYT13" s="10"/>
      <c r="KYU13" s="10"/>
      <c r="KYV13" s="10"/>
      <c r="KYW13" s="1"/>
      <c r="KYX13" s="10"/>
      <c r="KYY13" s="10"/>
      <c r="KYZ13" s="10"/>
      <c r="KZA13" s="1"/>
      <c r="KZB13" s="10"/>
      <c r="KZC13" s="10"/>
      <c r="KZD13" s="10"/>
      <c r="KZE13" s="1"/>
      <c r="KZF13" s="10"/>
      <c r="KZG13" s="10"/>
      <c r="KZH13" s="10"/>
      <c r="KZI13" s="1"/>
      <c r="KZJ13" s="10"/>
      <c r="KZK13" s="10"/>
      <c r="KZL13" s="10"/>
      <c r="KZM13" s="1"/>
      <c r="KZN13" s="10"/>
      <c r="KZO13" s="10"/>
      <c r="KZP13" s="10"/>
      <c r="KZQ13" s="1"/>
      <c r="KZR13" s="10"/>
      <c r="KZS13" s="10"/>
      <c r="KZT13" s="10"/>
      <c r="KZU13" s="1"/>
      <c r="KZV13" s="10"/>
      <c r="KZW13" s="10"/>
      <c r="KZX13" s="10"/>
      <c r="KZY13" s="1"/>
      <c r="KZZ13" s="10"/>
      <c r="LAA13" s="10"/>
      <c r="LAB13" s="10"/>
      <c r="LAC13" s="1"/>
      <c r="LAD13" s="10"/>
      <c r="LAE13" s="10"/>
      <c r="LAF13" s="10"/>
      <c r="LAG13" s="1"/>
      <c r="LAH13" s="10"/>
      <c r="LAI13" s="10"/>
      <c r="LAJ13" s="10"/>
      <c r="LAK13" s="1"/>
      <c r="LAL13" s="10"/>
      <c r="LAM13" s="10"/>
      <c r="LAN13" s="10"/>
      <c r="LAO13" s="1"/>
      <c r="LAP13" s="10"/>
      <c r="LAQ13" s="10"/>
      <c r="LAR13" s="10"/>
      <c r="LAS13" s="1"/>
      <c r="LAT13" s="10"/>
      <c r="LAU13" s="10"/>
      <c r="LAV13" s="10"/>
      <c r="LAW13" s="1"/>
      <c r="LAX13" s="10"/>
      <c r="LAY13" s="10"/>
      <c r="LAZ13" s="10"/>
      <c r="LBA13" s="1"/>
      <c r="LBB13" s="10"/>
      <c r="LBC13" s="10"/>
      <c r="LBD13" s="10"/>
      <c r="LBE13" s="1"/>
      <c r="LBF13" s="10"/>
      <c r="LBG13" s="10"/>
      <c r="LBH13" s="10"/>
      <c r="LBI13" s="1"/>
      <c r="LBJ13" s="10"/>
      <c r="LBK13" s="10"/>
      <c r="LBL13" s="10"/>
      <c r="LBM13" s="1"/>
      <c r="LBN13" s="10"/>
      <c r="LBO13" s="10"/>
      <c r="LBP13" s="10"/>
      <c r="LBQ13" s="1"/>
      <c r="LBR13" s="10"/>
      <c r="LBS13" s="10"/>
      <c r="LBT13" s="10"/>
      <c r="LBU13" s="1"/>
      <c r="LBV13" s="10"/>
      <c r="LBW13" s="10"/>
      <c r="LBX13" s="10"/>
      <c r="LBY13" s="1"/>
      <c r="LBZ13" s="10"/>
      <c r="LCA13" s="10"/>
      <c r="LCB13" s="10"/>
      <c r="LCC13" s="1"/>
      <c r="LCD13" s="10"/>
      <c r="LCE13" s="10"/>
      <c r="LCF13" s="10"/>
      <c r="LCG13" s="1"/>
      <c r="LCH13" s="10"/>
      <c r="LCI13" s="10"/>
      <c r="LCJ13" s="10"/>
      <c r="LCK13" s="1"/>
      <c r="LCL13" s="10"/>
      <c r="LCM13" s="10"/>
      <c r="LCN13" s="10"/>
      <c r="LCO13" s="1"/>
      <c r="LCP13" s="10"/>
      <c r="LCQ13" s="10"/>
      <c r="LCR13" s="10"/>
      <c r="LCS13" s="1"/>
      <c r="LCT13" s="10"/>
      <c r="LCU13" s="10"/>
      <c r="LCV13" s="10"/>
      <c r="LCW13" s="1"/>
      <c r="LCX13" s="10"/>
      <c r="LCY13" s="10"/>
      <c r="LCZ13" s="10"/>
      <c r="LDA13" s="1"/>
      <c r="LDB13" s="10"/>
      <c r="LDC13" s="10"/>
      <c r="LDD13" s="10"/>
      <c r="LDE13" s="1"/>
      <c r="LDF13" s="10"/>
      <c r="LDG13" s="10"/>
      <c r="LDH13" s="10"/>
      <c r="LDI13" s="1"/>
      <c r="LDJ13" s="10"/>
      <c r="LDK13" s="10"/>
      <c r="LDL13" s="10"/>
      <c r="LDM13" s="1"/>
      <c r="LDN13" s="10"/>
      <c r="LDO13" s="10"/>
      <c r="LDP13" s="10"/>
      <c r="LDQ13" s="1"/>
      <c r="LDR13" s="10"/>
      <c r="LDS13" s="10"/>
      <c r="LDT13" s="10"/>
      <c r="LDU13" s="1"/>
      <c r="LDV13" s="10"/>
      <c r="LDW13" s="10"/>
      <c r="LDX13" s="10"/>
      <c r="LDY13" s="1"/>
      <c r="LDZ13" s="10"/>
      <c r="LEA13" s="10"/>
      <c r="LEB13" s="10"/>
      <c r="LEC13" s="1"/>
      <c r="LED13" s="10"/>
      <c r="LEE13" s="10"/>
      <c r="LEF13" s="10"/>
      <c r="LEG13" s="1"/>
      <c r="LEH13" s="10"/>
      <c r="LEI13" s="10"/>
      <c r="LEJ13" s="10"/>
      <c r="LEK13" s="1"/>
      <c r="LEL13" s="10"/>
      <c r="LEM13" s="10"/>
      <c r="LEN13" s="10"/>
      <c r="LEO13" s="1"/>
      <c r="LEP13" s="10"/>
      <c r="LEQ13" s="10"/>
      <c r="LER13" s="10"/>
      <c r="LES13" s="1"/>
      <c r="LET13" s="10"/>
      <c r="LEU13" s="10"/>
      <c r="LEV13" s="10"/>
      <c r="LEW13" s="1"/>
      <c r="LEX13" s="10"/>
      <c r="LEY13" s="10"/>
      <c r="LEZ13" s="10"/>
      <c r="LFA13" s="1"/>
      <c r="LFB13" s="10"/>
      <c r="LFC13" s="10"/>
      <c r="LFD13" s="10"/>
      <c r="LFE13" s="1"/>
      <c r="LFF13" s="10"/>
      <c r="LFG13" s="10"/>
      <c r="LFH13" s="10"/>
      <c r="LFI13" s="1"/>
      <c r="LFJ13" s="10"/>
      <c r="LFK13" s="10"/>
      <c r="LFL13" s="10"/>
      <c r="LFM13" s="1"/>
      <c r="LFN13" s="10"/>
      <c r="LFO13" s="10"/>
      <c r="LFP13" s="10"/>
      <c r="LFQ13" s="1"/>
      <c r="LFR13" s="10"/>
      <c r="LFS13" s="10"/>
      <c r="LFT13" s="10"/>
      <c r="LFU13" s="1"/>
      <c r="LFV13" s="10"/>
      <c r="LFW13" s="10"/>
      <c r="LFX13" s="10"/>
      <c r="LFY13" s="1"/>
      <c r="LFZ13" s="10"/>
      <c r="LGA13" s="10"/>
      <c r="LGB13" s="10"/>
      <c r="LGC13" s="1"/>
      <c r="LGD13" s="10"/>
      <c r="LGE13" s="10"/>
      <c r="LGF13" s="10"/>
      <c r="LGG13" s="1"/>
      <c r="LGH13" s="10"/>
      <c r="LGI13" s="10"/>
      <c r="LGJ13" s="10"/>
      <c r="LGK13" s="1"/>
      <c r="LGL13" s="10"/>
      <c r="LGM13" s="10"/>
      <c r="LGN13" s="10"/>
      <c r="LGO13" s="1"/>
      <c r="LGP13" s="10"/>
      <c r="LGQ13" s="10"/>
      <c r="LGR13" s="10"/>
      <c r="LGS13" s="1"/>
      <c r="LGT13" s="10"/>
      <c r="LGU13" s="10"/>
      <c r="LGV13" s="10"/>
      <c r="LGW13" s="1"/>
      <c r="LGX13" s="10"/>
      <c r="LGY13" s="10"/>
      <c r="LGZ13" s="10"/>
      <c r="LHA13" s="1"/>
      <c r="LHB13" s="10"/>
      <c r="LHC13" s="10"/>
      <c r="LHD13" s="10"/>
      <c r="LHE13" s="1"/>
      <c r="LHF13" s="10"/>
      <c r="LHG13" s="10"/>
      <c r="LHH13" s="10"/>
      <c r="LHI13" s="1"/>
      <c r="LHJ13" s="10"/>
      <c r="LHK13" s="10"/>
      <c r="LHL13" s="10"/>
      <c r="LHM13" s="1"/>
      <c r="LHN13" s="10"/>
      <c r="LHO13" s="10"/>
      <c r="LHP13" s="10"/>
      <c r="LHQ13" s="1"/>
      <c r="LHR13" s="10"/>
      <c r="LHS13" s="10"/>
      <c r="LHT13" s="10"/>
      <c r="LHU13" s="1"/>
      <c r="LHV13" s="10"/>
      <c r="LHW13" s="10"/>
      <c r="LHX13" s="10"/>
      <c r="LHY13" s="1"/>
      <c r="LHZ13" s="10"/>
      <c r="LIA13" s="10"/>
      <c r="LIB13" s="10"/>
      <c r="LIC13" s="1"/>
      <c r="LID13" s="10"/>
      <c r="LIE13" s="10"/>
      <c r="LIF13" s="10"/>
      <c r="LIG13" s="1"/>
      <c r="LIH13" s="10"/>
      <c r="LII13" s="10"/>
      <c r="LIJ13" s="10"/>
      <c r="LIK13" s="1"/>
      <c r="LIL13" s="10"/>
      <c r="LIM13" s="10"/>
      <c r="LIN13" s="10"/>
      <c r="LIO13" s="1"/>
      <c r="LIP13" s="10"/>
      <c r="LIQ13" s="10"/>
      <c r="LIR13" s="10"/>
      <c r="LIS13" s="1"/>
      <c r="LIT13" s="10"/>
      <c r="LIU13" s="10"/>
      <c r="LIV13" s="10"/>
      <c r="LIW13" s="1"/>
      <c r="LIX13" s="10"/>
      <c r="LIY13" s="10"/>
      <c r="LIZ13" s="10"/>
      <c r="LJA13" s="1"/>
      <c r="LJB13" s="10"/>
      <c r="LJC13" s="10"/>
      <c r="LJD13" s="10"/>
      <c r="LJE13" s="1"/>
      <c r="LJF13" s="10"/>
      <c r="LJG13" s="10"/>
      <c r="LJH13" s="10"/>
      <c r="LJI13" s="1"/>
      <c r="LJJ13" s="10"/>
      <c r="LJK13" s="10"/>
      <c r="LJL13" s="10"/>
      <c r="LJM13" s="1"/>
      <c r="LJN13" s="10"/>
      <c r="LJO13" s="10"/>
      <c r="LJP13" s="10"/>
      <c r="LJQ13" s="1"/>
      <c r="LJR13" s="10"/>
      <c r="LJS13" s="10"/>
      <c r="LJT13" s="10"/>
      <c r="LJU13" s="1"/>
      <c r="LJV13" s="10"/>
      <c r="LJW13" s="10"/>
      <c r="LJX13" s="10"/>
      <c r="LJY13" s="1"/>
      <c r="LJZ13" s="10"/>
      <c r="LKA13" s="10"/>
      <c r="LKB13" s="10"/>
      <c r="LKC13" s="1"/>
      <c r="LKD13" s="10"/>
      <c r="LKE13" s="10"/>
      <c r="LKF13" s="10"/>
      <c r="LKG13" s="1"/>
      <c r="LKH13" s="10"/>
      <c r="LKI13" s="10"/>
      <c r="LKJ13" s="10"/>
      <c r="LKK13" s="1"/>
      <c r="LKL13" s="10"/>
      <c r="LKM13" s="10"/>
      <c r="LKN13" s="10"/>
      <c r="LKO13" s="1"/>
      <c r="LKP13" s="10"/>
      <c r="LKQ13" s="10"/>
      <c r="LKR13" s="10"/>
      <c r="LKS13" s="1"/>
      <c r="LKT13" s="10"/>
      <c r="LKU13" s="10"/>
      <c r="LKV13" s="10"/>
      <c r="LKW13" s="1"/>
      <c r="LKX13" s="10"/>
      <c r="LKY13" s="10"/>
      <c r="LKZ13" s="10"/>
      <c r="LLA13" s="1"/>
      <c r="LLB13" s="10"/>
      <c r="LLC13" s="10"/>
      <c r="LLD13" s="10"/>
      <c r="LLE13" s="1"/>
      <c r="LLF13" s="10"/>
      <c r="LLG13" s="10"/>
      <c r="LLH13" s="10"/>
      <c r="LLI13" s="1"/>
      <c r="LLJ13" s="10"/>
      <c r="LLK13" s="10"/>
      <c r="LLL13" s="10"/>
      <c r="LLM13" s="1"/>
      <c r="LLN13" s="10"/>
      <c r="LLO13" s="10"/>
      <c r="LLP13" s="10"/>
      <c r="LLQ13" s="1"/>
      <c r="LLR13" s="10"/>
      <c r="LLS13" s="10"/>
      <c r="LLT13" s="10"/>
      <c r="LLU13" s="1"/>
      <c r="LLV13" s="10"/>
      <c r="LLW13" s="10"/>
      <c r="LLX13" s="10"/>
      <c r="LLY13" s="1"/>
      <c r="LLZ13" s="10"/>
      <c r="LMA13" s="10"/>
      <c r="LMB13" s="10"/>
      <c r="LMC13" s="1"/>
      <c r="LMD13" s="10"/>
      <c r="LME13" s="10"/>
      <c r="LMF13" s="10"/>
      <c r="LMG13" s="1"/>
      <c r="LMH13" s="10"/>
      <c r="LMI13" s="10"/>
      <c r="LMJ13" s="10"/>
      <c r="LMK13" s="1"/>
      <c r="LML13" s="10"/>
      <c r="LMM13" s="10"/>
      <c r="LMN13" s="10"/>
      <c r="LMO13" s="1"/>
      <c r="LMP13" s="10"/>
      <c r="LMQ13" s="10"/>
      <c r="LMR13" s="10"/>
      <c r="LMS13" s="1"/>
      <c r="LMT13" s="10"/>
      <c r="LMU13" s="10"/>
      <c r="LMV13" s="10"/>
      <c r="LMW13" s="1"/>
      <c r="LMX13" s="10"/>
      <c r="LMY13" s="10"/>
      <c r="LMZ13" s="10"/>
      <c r="LNA13" s="1"/>
      <c r="LNB13" s="10"/>
      <c r="LNC13" s="10"/>
      <c r="LND13" s="10"/>
      <c r="LNE13" s="1"/>
      <c r="LNF13" s="10"/>
      <c r="LNG13" s="10"/>
      <c r="LNH13" s="10"/>
      <c r="LNI13" s="1"/>
      <c r="LNJ13" s="10"/>
      <c r="LNK13" s="10"/>
      <c r="LNL13" s="10"/>
      <c r="LNM13" s="1"/>
      <c r="LNN13" s="10"/>
      <c r="LNO13" s="10"/>
      <c r="LNP13" s="10"/>
      <c r="LNQ13" s="1"/>
      <c r="LNR13" s="10"/>
      <c r="LNS13" s="10"/>
      <c r="LNT13" s="10"/>
      <c r="LNU13" s="1"/>
      <c r="LNV13" s="10"/>
      <c r="LNW13" s="10"/>
      <c r="LNX13" s="10"/>
      <c r="LNY13" s="1"/>
      <c r="LNZ13" s="10"/>
      <c r="LOA13" s="10"/>
      <c r="LOB13" s="10"/>
      <c r="LOC13" s="1"/>
      <c r="LOD13" s="10"/>
      <c r="LOE13" s="10"/>
      <c r="LOF13" s="10"/>
      <c r="LOG13" s="1"/>
      <c r="LOH13" s="10"/>
      <c r="LOI13" s="10"/>
      <c r="LOJ13" s="10"/>
      <c r="LOK13" s="1"/>
      <c r="LOL13" s="10"/>
      <c r="LOM13" s="10"/>
      <c r="LON13" s="10"/>
      <c r="LOO13" s="1"/>
      <c r="LOP13" s="10"/>
      <c r="LOQ13" s="10"/>
      <c r="LOR13" s="10"/>
      <c r="LOS13" s="1"/>
      <c r="LOT13" s="10"/>
      <c r="LOU13" s="10"/>
      <c r="LOV13" s="10"/>
      <c r="LOW13" s="1"/>
      <c r="LOX13" s="10"/>
      <c r="LOY13" s="10"/>
      <c r="LOZ13" s="10"/>
      <c r="LPA13" s="1"/>
      <c r="LPB13" s="10"/>
      <c r="LPC13" s="10"/>
      <c r="LPD13" s="10"/>
      <c r="LPE13" s="1"/>
      <c r="LPF13" s="10"/>
      <c r="LPG13" s="10"/>
      <c r="LPH13" s="10"/>
      <c r="LPI13" s="1"/>
      <c r="LPJ13" s="10"/>
      <c r="LPK13" s="10"/>
      <c r="LPL13" s="10"/>
      <c r="LPM13" s="1"/>
      <c r="LPN13" s="10"/>
      <c r="LPO13" s="10"/>
      <c r="LPP13" s="10"/>
      <c r="LPQ13" s="1"/>
      <c r="LPR13" s="10"/>
      <c r="LPS13" s="10"/>
      <c r="LPT13" s="10"/>
      <c r="LPU13" s="1"/>
      <c r="LPV13" s="10"/>
      <c r="LPW13" s="10"/>
      <c r="LPX13" s="10"/>
      <c r="LPY13" s="1"/>
      <c r="LPZ13" s="10"/>
      <c r="LQA13" s="10"/>
      <c r="LQB13" s="10"/>
      <c r="LQC13" s="1"/>
      <c r="LQD13" s="10"/>
      <c r="LQE13" s="10"/>
      <c r="LQF13" s="10"/>
      <c r="LQG13" s="1"/>
      <c r="LQH13" s="10"/>
      <c r="LQI13" s="10"/>
      <c r="LQJ13" s="10"/>
      <c r="LQK13" s="1"/>
      <c r="LQL13" s="10"/>
      <c r="LQM13" s="10"/>
      <c r="LQN13" s="10"/>
      <c r="LQO13" s="1"/>
      <c r="LQP13" s="10"/>
      <c r="LQQ13" s="10"/>
      <c r="LQR13" s="10"/>
      <c r="LQS13" s="1"/>
      <c r="LQT13" s="10"/>
      <c r="LQU13" s="10"/>
      <c r="LQV13" s="10"/>
      <c r="LQW13" s="1"/>
      <c r="LQX13" s="10"/>
      <c r="LQY13" s="10"/>
      <c r="LQZ13" s="10"/>
      <c r="LRA13" s="1"/>
      <c r="LRB13" s="10"/>
      <c r="LRC13" s="10"/>
      <c r="LRD13" s="10"/>
      <c r="LRE13" s="1"/>
      <c r="LRF13" s="10"/>
      <c r="LRG13" s="10"/>
      <c r="LRH13" s="10"/>
      <c r="LRI13" s="1"/>
      <c r="LRJ13" s="10"/>
      <c r="LRK13" s="10"/>
      <c r="LRL13" s="10"/>
      <c r="LRM13" s="1"/>
      <c r="LRN13" s="10"/>
      <c r="LRO13" s="10"/>
      <c r="LRP13" s="10"/>
      <c r="LRQ13" s="1"/>
      <c r="LRR13" s="10"/>
      <c r="LRS13" s="10"/>
      <c r="LRT13" s="10"/>
      <c r="LRU13" s="1"/>
      <c r="LRV13" s="10"/>
      <c r="LRW13" s="10"/>
      <c r="LRX13" s="10"/>
      <c r="LRY13" s="1"/>
      <c r="LRZ13" s="10"/>
      <c r="LSA13" s="10"/>
      <c r="LSB13" s="10"/>
      <c r="LSC13" s="1"/>
      <c r="LSD13" s="10"/>
      <c r="LSE13" s="10"/>
      <c r="LSF13" s="10"/>
      <c r="LSG13" s="1"/>
      <c r="LSH13" s="10"/>
      <c r="LSI13" s="10"/>
      <c r="LSJ13" s="10"/>
      <c r="LSK13" s="1"/>
      <c r="LSL13" s="10"/>
      <c r="LSM13" s="10"/>
      <c r="LSN13" s="10"/>
      <c r="LSO13" s="1"/>
      <c r="LSP13" s="10"/>
      <c r="LSQ13" s="10"/>
      <c r="LSR13" s="10"/>
      <c r="LSS13" s="1"/>
      <c r="LST13" s="10"/>
      <c r="LSU13" s="10"/>
      <c r="LSV13" s="10"/>
      <c r="LSW13" s="1"/>
      <c r="LSX13" s="10"/>
      <c r="LSY13" s="10"/>
      <c r="LSZ13" s="10"/>
      <c r="LTA13" s="1"/>
      <c r="LTB13" s="10"/>
      <c r="LTC13" s="10"/>
      <c r="LTD13" s="10"/>
      <c r="LTE13" s="1"/>
      <c r="LTF13" s="10"/>
      <c r="LTG13" s="10"/>
      <c r="LTH13" s="10"/>
      <c r="LTI13" s="1"/>
      <c r="LTJ13" s="10"/>
      <c r="LTK13" s="10"/>
      <c r="LTL13" s="10"/>
      <c r="LTM13" s="1"/>
      <c r="LTN13" s="10"/>
      <c r="LTO13" s="10"/>
      <c r="LTP13" s="10"/>
      <c r="LTQ13" s="1"/>
      <c r="LTR13" s="10"/>
      <c r="LTS13" s="10"/>
      <c r="LTT13" s="10"/>
      <c r="LTU13" s="1"/>
      <c r="LTV13" s="10"/>
      <c r="LTW13" s="10"/>
      <c r="LTX13" s="10"/>
      <c r="LTY13" s="1"/>
      <c r="LTZ13" s="10"/>
      <c r="LUA13" s="10"/>
      <c r="LUB13" s="10"/>
      <c r="LUC13" s="1"/>
      <c r="LUD13" s="10"/>
      <c r="LUE13" s="10"/>
      <c r="LUF13" s="10"/>
      <c r="LUG13" s="1"/>
      <c r="LUH13" s="10"/>
      <c r="LUI13" s="10"/>
      <c r="LUJ13" s="10"/>
      <c r="LUK13" s="1"/>
      <c r="LUL13" s="10"/>
      <c r="LUM13" s="10"/>
      <c r="LUN13" s="10"/>
      <c r="LUO13" s="1"/>
      <c r="LUP13" s="10"/>
      <c r="LUQ13" s="10"/>
      <c r="LUR13" s="10"/>
      <c r="LUS13" s="1"/>
      <c r="LUT13" s="10"/>
      <c r="LUU13" s="10"/>
      <c r="LUV13" s="10"/>
      <c r="LUW13" s="1"/>
      <c r="LUX13" s="10"/>
      <c r="LUY13" s="10"/>
      <c r="LUZ13" s="10"/>
      <c r="LVA13" s="1"/>
      <c r="LVB13" s="10"/>
      <c r="LVC13" s="10"/>
      <c r="LVD13" s="10"/>
      <c r="LVE13" s="1"/>
      <c r="LVF13" s="10"/>
      <c r="LVG13" s="10"/>
      <c r="LVH13" s="10"/>
      <c r="LVI13" s="1"/>
      <c r="LVJ13" s="10"/>
      <c r="LVK13" s="10"/>
      <c r="LVL13" s="10"/>
      <c r="LVM13" s="1"/>
      <c r="LVN13" s="10"/>
      <c r="LVO13" s="10"/>
      <c r="LVP13" s="10"/>
      <c r="LVQ13" s="1"/>
      <c r="LVR13" s="10"/>
      <c r="LVS13" s="10"/>
      <c r="LVT13" s="10"/>
      <c r="LVU13" s="1"/>
      <c r="LVV13" s="10"/>
      <c r="LVW13" s="10"/>
      <c r="LVX13" s="10"/>
      <c r="LVY13" s="1"/>
      <c r="LVZ13" s="10"/>
      <c r="LWA13" s="10"/>
      <c r="LWB13" s="10"/>
      <c r="LWC13" s="1"/>
      <c r="LWD13" s="10"/>
      <c r="LWE13" s="10"/>
      <c r="LWF13" s="10"/>
      <c r="LWG13" s="1"/>
      <c r="LWH13" s="10"/>
      <c r="LWI13" s="10"/>
      <c r="LWJ13" s="10"/>
      <c r="LWK13" s="1"/>
      <c r="LWL13" s="10"/>
      <c r="LWM13" s="10"/>
      <c r="LWN13" s="10"/>
      <c r="LWO13" s="1"/>
      <c r="LWP13" s="10"/>
      <c r="LWQ13" s="10"/>
      <c r="LWR13" s="10"/>
      <c r="LWS13" s="1"/>
      <c r="LWT13" s="10"/>
      <c r="LWU13" s="10"/>
      <c r="LWV13" s="10"/>
      <c r="LWW13" s="1"/>
      <c r="LWX13" s="10"/>
      <c r="LWY13" s="10"/>
      <c r="LWZ13" s="10"/>
      <c r="LXA13" s="1"/>
      <c r="LXB13" s="10"/>
      <c r="LXC13" s="10"/>
      <c r="LXD13" s="10"/>
      <c r="LXE13" s="1"/>
      <c r="LXF13" s="10"/>
      <c r="LXG13" s="10"/>
      <c r="LXH13" s="10"/>
      <c r="LXI13" s="1"/>
      <c r="LXJ13" s="10"/>
      <c r="LXK13" s="10"/>
      <c r="LXL13" s="10"/>
      <c r="LXM13" s="1"/>
      <c r="LXN13" s="10"/>
      <c r="LXO13" s="10"/>
      <c r="LXP13" s="10"/>
      <c r="LXQ13" s="1"/>
      <c r="LXR13" s="10"/>
      <c r="LXS13" s="10"/>
      <c r="LXT13" s="10"/>
      <c r="LXU13" s="1"/>
      <c r="LXV13" s="10"/>
      <c r="LXW13" s="10"/>
      <c r="LXX13" s="10"/>
      <c r="LXY13" s="1"/>
      <c r="LXZ13" s="10"/>
      <c r="LYA13" s="10"/>
      <c r="LYB13" s="10"/>
      <c r="LYC13" s="1"/>
      <c r="LYD13" s="10"/>
      <c r="LYE13" s="10"/>
      <c r="LYF13" s="10"/>
      <c r="LYG13" s="1"/>
      <c r="LYH13" s="10"/>
      <c r="LYI13" s="10"/>
      <c r="LYJ13" s="10"/>
      <c r="LYK13" s="1"/>
      <c r="LYL13" s="10"/>
      <c r="LYM13" s="10"/>
      <c r="LYN13" s="10"/>
      <c r="LYO13" s="1"/>
      <c r="LYP13" s="10"/>
      <c r="LYQ13" s="10"/>
      <c r="LYR13" s="10"/>
      <c r="LYS13" s="1"/>
      <c r="LYT13" s="10"/>
      <c r="LYU13" s="10"/>
      <c r="LYV13" s="10"/>
      <c r="LYW13" s="1"/>
      <c r="LYX13" s="10"/>
      <c r="LYY13" s="10"/>
      <c r="LYZ13" s="10"/>
      <c r="LZA13" s="1"/>
      <c r="LZB13" s="10"/>
      <c r="LZC13" s="10"/>
      <c r="LZD13" s="10"/>
      <c r="LZE13" s="1"/>
      <c r="LZF13" s="10"/>
      <c r="LZG13" s="10"/>
      <c r="LZH13" s="10"/>
      <c r="LZI13" s="1"/>
      <c r="LZJ13" s="10"/>
      <c r="LZK13" s="10"/>
      <c r="LZL13" s="10"/>
      <c r="LZM13" s="1"/>
      <c r="LZN13" s="10"/>
      <c r="LZO13" s="10"/>
      <c r="LZP13" s="10"/>
      <c r="LZQ13" s="1"/>
      <c r="LZR13" s="10"/>
      <c r="LZS13" s="10"/>
      <c r="LZT13" s="10"/>
      <c r="LZU13" s="1"/>
      <c r="LZV13" s="10"/>
      <c r="LZW13" s="10"/>
      <c r="LZX13" s="10"/>
      <c r="LZY13" s="1"/>
      <c r="LZZ13" s="10"/>
      <c r="MAA13" s="10"/>
      <c r="MAB13" s="10"/>
      <c r="MAC13" s="1"/>
      <c r="MAD13" s="10"/>
      <c r="MAE13" s="10"/>
      <c r="MAF13" s="10"/>
      <c r="MAG13" s="1"/>
      <c r="MAH13" s="10"/>
      <c r="MAI13" s="10"/>
      <c r="MAJ13" s="10"/>
      <c r="MAK13" s="1"/>
      <c r="MAL13" s="10"/>
      <c r="MAM13" s="10"/>
      <c r="MAN13" s="10"/>
      <c r="MAO13" s="1"/>
      <c r="MAP13" s="10"/>
      <c r="MAQ13" s="10"/>
      <c r="MAR13" s="10"/>
      <c r="MAS13" s="1"/>
      <c r="MAT13" s="10"/>
      <c r="MAU13" s="10"/>
      <c r="MAV13" s="10"/>
      <c r="MAW13" s="1"/>
      <c r="MAX13" s="10"/>
      <c r="MAY13" s="10"/>
      <c r="MAZ13" s="10"/>
      <c r="MBA13" s="1"/>
      <c r="MBB13" s="10"/>
      <c r="MBC13" s="10"/>
      <c r="MBD13" s="10"/>
      <c r="MBE13" s="1"/>
      <c r="MBF13" s="10"/>
      <c r="MBG13" s="10"/>
      <c r="MBH13" s="10"/>
      <c r="MBI13" s="1"/>
      <c r="MBJ13" s="10"/>
      <c r="MBK13" s="10"/>
      <c r="MBL13" s="10"/>
      <c r="MBM13" s="1"/>
      <c r="MBN13" s="10"/>
      <c r="MBO13" s="10"/>
      <c r="MBP13" s="10"/>
      <c r="MBQ13" s="1"/>
      <c r="MBR13" s="10"/>
      <c r="MBS13" s="10"/>
      <c r="MBT13" s="10"/>
      <c r="MBU13" s="1"/>
      <c r="MBV13" s="10"/>
      <c r="MBW13" s="10"/>
      <c r="MBX13" s="10"/>
      <c r="MBY13" s="1"/>
      <c r="MBZ13" s="10"/>
      <c r="MCA13" s="10"/>
      <c r="MCB13" s="10"/>
      <c r="MCC13" s="1"/>
      <c r="MCD13" s="10"/>
      <c r="MCE13" s="10"/>
      <c r="MCF13" s="10"/>
      <c r="MCG13" s="1"/>
      <c r="MCH13" s="10"/>
      <c r="MCI13" s="10"/>
      <c r="MCJ13" s="10"/>
      <c r="MCK13" s="1"/>
      <c r="MCL13" s="10"/>
      <c r="MCM13" s="10"/>
      <c r="MCN13" s="10"/>
      <c r="MCO13" s="1"/>
      <c r="MCP13" s="10"/>
      <c r="MCQ13" s="10"/>
      <c r="MCR13" s="10"/>
      <c r="MCS13" s="1"/>
      <c r="MCT13" s="10"/>
      <c r="MCU13" s="10"/>
      <c r="MCV13" s="10"/>
      <c r="MCW13" s="1"/>
      <c r="MCX13" s="10"/>
      <c r="MCY13" s="10"/>
      <c r="MCZ13" s="10"/>
      <c r="MDA13" s="1"/>
      <c r="MDB13" s="10"/>
      <c r="MDC13" s="10"/>
      <c r="MDD13" s="10"/>
      <c r="MDE13" s="1"/>
      <c r="MDF13" s="10"/>
      <c r="MDG13" s="10"/>
      <c r="MDH13" s="10"/>
      <c r="MDI13" s="1"/>
      <c r="MDJ13" s="10"/>
      <c r="MDK13" s="10"/>
      <c r="MDL13" s="10"/>
      <c r="MDM13" s="1"/>
      <c r="MDN13" s="10"/>
      <c r="MDO13" s="10"/>
      <c r="MDP13" s="10"/>
      <c r="MDQ13" s="1"/>
      <c r="MDR13" s="10"/>
      <c r="MDS13" s="10"/>
      <c r="MDT13" s="10"/>
      <c r="MDU13" s="1"/>
      <c r="MDV13" s="10"/>
      <c r="MDW13" s="10"/>
      <c r="MDX13" s="10"/>
      <c r="MDY13" s="1"/>
      <c r="MDZ13" s="10"/>
      <c r="MEA13" s="10"/>
      <c r="MEB13" s="10"/>
      <c r="MEC13" s="1"/>
      <c r="MED13" s="10"/>
      <c r="MEE13" s="10"/>
      <c r="MEF13" s="10"/>
      <c r="MEG13" s="1"/>
      <c r="MEH13" s="10"/>
      <c r="MEI13" s="10"/>
      <c r="MEJ13" s="10"/>
      <c r="MEK13" s="1"/>
      <c r="MEL13" s="10"/>
      <c r="MEM13" s="10"/>
      <c r="MEN13" s="10"/>
      <c r="MEO13" s="1"/>
      <c r="MEP13" s="10"/>
      <c r="MEQ13" s="10"/>
      <c r="MER13" s="10"/>
      <c r="MES13" s="1"/>
      <c r="MET13" s="10"/>
      <c r="MEU13" s="10"/>
      <c r="MEV13" s="10"/>
      <c r="MEW13" s="1"/>
      <c r="MEX13" s="10"/>
      <c r="MEY13" s="10"/>
      <c r="MEZ13" s="10"/>
      <c r="MFA13" s="1"/>
      <c r="MFB13" s="10"/>
      <c r="MFC13" s="10"/>
      <c r="MFD13" s="10"/>
      <c r="MFE13" s="1"/>
      <c r="MFF13" s="10"/>
      <c r="MFG13" s="10"/>
      <c r="MFH13" s="10"/>
      <c r="MFI13" s="1"/>
      <c r="MFJ13" s="10"/>
      <c r="MFK13" s="10"/>
      <c r="MFL13" s="10"/>
      <c r="MFM13" s="1"/>
      <c r="MFN13" s="10"/>
      <c r="MFO13" s="10"/>
      <c r="MFP13" s="10"/>
      <c r="MFQ13" s="1"/>
      <c r="MFR13" s="10"/>
      <c r="MFS13" s="10"/>
      <c r="MFT13" s="10"/>
      <c r="MFU13" s="1"/>
      <c r="MFV13" s="10"/>
      <c r="MFW13" s="10"/>
      <c r="MFX13" s="10"/>
      <c r="MFY13" s="1"/>
      <c r="MFZ13" s="10"/>
      <c r="MGA13" s="10"/>
      <c r="MGB13" s="10"/>
      <c r="MGC13" s="1"/>
      <c r="MGD13" s="10"/>
      <c r="MGE13" s="10"/>
      <c r="MGF13" s="10"/>
      <c r="MGG13" s="1"/>
      <c r="MGH13" s="10"/>
      <c r="MGI13" s="10"/>
      <c r="MGJ13" s="10"/>
      <c r="MGK13" s="1"/>
      <c r="MGL13" s="10"/>
      <c r="MGM13" s="10"/>
      <c r="MGN13" s="10"/>
      <c r="MGO13" s="1"/>
      <c r="MGP13" s="10"/>
      <c r="MGQ13" s="10"/>
      <c r="MGR13" s="10"/>
      <c r="MGS13" s="1"/>
      <c r="MGT13" s="10"/>
      <c r="MGU13" s="10"/>
      <c r="MGV13" s="10"/>
      <c r="MGW13" s="1"/>
      <c r="MGX13" s="10"/>
      <c r="MGY13" s="10"/>
      <c r="MGZ13" s="10"/>
      <c r="MHA13" s="1"/>
      <c r="MHB13" s="10"/>
      <c r="MHC13" s="10"/>
      <c r="MHD13" s="10"/>
      <c r="MHE13" s="1"/>
      <c r="MHF13" s="10"/>
      <c r="MHG13" s="10"/>
      <c r="MHH13" s="10"/>
      <c r="MHI13" s="1"/>
      <c r="MHJ13" s="10"/>
      <c r="MHK13" s="10"/>
      <c r="MHL13" s="10"/>
      <c r="MHM13" s="1"/>
      <c r="MHN13" s="10"/>
      <c r="MHO13" s="10"/>
      <c r="MHP13" s="10"/>
      <c r="MHQ13" s="1"/>
      <c r="MHR13" s="10"/>
      <c r="MHS13" s="10"/>
      <c r="MHT13" s="10"/>
      <c r="MHU13" s="1"/>
      <c r="MHV13" s="10"/>
      <c r="MHW13" s="10"/>
      <c r="MHX13" s="10"/>
      <c r="MHY13" s="1"/>
      <c r="MHZ13" s="10"/>
      <c r="MIA13" s="10"/>
      <c r="MIB13" s="10"/>
      <c r="MIC13" s="1"/>
      <c r="MID13" s="10"/>
      <c r="MIE13" s="10"/>
      <c r="MIF13" s="10"/>
      <c r="MIG13" s="1"/>
      <c r="MIH13" s="10"/>
      <c r="MII13" s="10"/>
      <c r="MIJ13" s="10"/>
      <c r="MIK13" s="1"/>
      <c r="MIL13" s="10"/>
      <c r="MIM13" s="10"/>
      <c r="MIN13" s="10"/>
      <c r="MIO13" s="1"/>
      <c r="MIP13" s="10"/>
      <c r="MIQ13" s="10"/>
      <c r="MIR13" s="10"/>
      <c r="MIS13" s="1"/>
      <c r="MIT13" s="10"/>
      <c r="MIU13" s="10"/>
      <c r="MIV13" s="10"/>
      <c r="MIW13" s="1"/>
      <c r="MIX13" s="10"/>
      <c r="MIY13" s="10"/>
      <c r="MIZ13" s="10"/>
      <c r="MJA13" s="1"/>
      <c r="MJB13" s="10"/>
      <c r="MJC13" s="10"/>
      <c r="MJD13" s="10"/>
      <c r="MJE13" s="1"/>
      <c r="MJF13" s="10"/>
      <c r="MJG13" s="10"/>
      <c r="MJH13" s="10"/>
      <c r="MJI13" s="1"/>
      <c r="MJJ13" s="10"/>
      <c r="MJK13" s="10"/>
      <c r="MJL13" s="10"/>
      <c r="MJM13" s="1"/>
      <c r="MJN13" s="10"/>
      <c r="MJO13" s="10"/>
      <c r="MJP13" s="10"/>
      <c r="MJQ13" s="1"/>
      <c r="MJR13" s="10"/>
      <c r="MJS13" s="10"/>
      <c r="MJT13" s="10"/>
      <c r="MJU13" s="1"/>
      <c r="MJV13" s="10"/>
      <c r="MJW13" s="10"/>
      <c r="MJX13" s="10"/>
      <c r="MJY13" s="1"/>
      <c r="MJZ13" s="10"/>
      <c r="MKA13" s="10"/>
      <c r="MKB13" s="10"/>
      <c r="MKC13" s="1"/>
      <c r="MKD13" s="10"/>
      <c r="MKE13" s="10"/>
      <c r="MKF13" s="10"/>
      <c r="MKG13" s="1"/>
      <c r="MKH13" s="10"/>
      <c r="MKI13" s="10"/>
      <c r="MKJ13" s="10"/>
      <c r="MKK13" s="1"/>
      <c r="MKL13" s="10"/>
      <c r="MKM13" s="10"/>
      <c r="MKN13" s="10"/>
      <c r="MKO13" s="1"/>
      <c r="MKP13" s="10"/>
      <c r="MKQ13" s="10"/>
      <c r="MKR13" s="10"/>
      <c r="MKS13" s="1"/>
      <c r="MKT13" s="10"/>
      <c r="MKU13" s="10"/>
      <c r="MKV13" s="10"/>
      <c r="MKW13" s="1"/>
      <c r="MKX13" s="10"/>
      <c r="MKY13" s="10"/>
      <c r="MKZ13" s="10"/>
      <c r="MLA13" s="1"/>
      <c r="MLB13" s="10"/>
      <c r="MLC13" s="10"/>
      <c r="MLD13" s="10"/>
      <c r="MLE13" s="1"/>
      <c r="MLF13" s="10"/>
      <c r="MLG13" s="10"/>
      <c r="MLH13" s="10"/>
      <c r="MLI13" s="1"/>
      <c r="MLJ13" s="10"/>
      <c r="MLK13" s="10"/>
      <c r="MLL13" s="10"/>
      <c r="MLM13" s="1"/>
      <c r="MLN13" s="10"/>
      <c r="MLO13" s="10"/>
      <c r="MLP13" s="10"/>
      <c r="MLQ13" s="1"/>
      <c r="MLR13" s="10"/>
      <c r="MLS13" s="10"/>
      <c r="MLT13" s="10"/>
      <c r="MLU13" s="1"/>
      <c r="MLV13" s="10"/>
      <c r="MLW13" s="10"/>
      <c r="MLX13" s="10"/>
      <c r="MLY13" s="1"/>
      <c r="MLZ13" s="10"/>
      <c r="MMA13" s="10"/>
      <c r="MMB13" s="10"/>
      <c r="MMC13" s="1"/>
      <c r="MMD13" s="10"/>
      <c r="MME13" s="10"/>
      <c r="MMF13" s="10"/>
      <c r="MMG13" s="1"/>
      <c r="MMH13" s="10"/>
      <c r="MMI13" s="10"/>
      <c r="MMJ13" s="10"/>
      <c r="MMK13" s="1"/>
      <c r="MML13" s="10"/>
      <c r="MMM13" s="10"/>
      <c r="MMN13" s="10"/>
      <c r="MMO13" s="1"/>
      <c r="MMP13" s="10"/>
      <c r="MMQ13" s="10"/>
      <c r="MMR13" s="10"/>
      <c r="MMS13" s="1"/>
      <c r="MMT13" s="10"/>
      <c r="MMU13" s="10"/>
      <c r="MMV13" s="10"/>
      <c r="MMW13" s="1"/>
      <c r="MMX13" s="10"/>
      <c r="MMY13" s="10"/>
      <c r="MMZ13" s="10"/>
      <c r="MNA13" s="1"/>
      <c r="MNB13" s="10"/>
      <c r="MNC13" s="10"/>
      <c r="MND13" s="10"/>
      <c r="MNE13" s="1"/>
      <c r="MNF13" s="10"/>
      <c r="MNG13" s="10"/>
      <c r="MNH13" s="10"/>
      <c r="MNI13" s="1"/>
      <c r="MNJ13" s="10"/>
      <c r="MNK13" s="10"/>
      <c r="MNL13" s="10"/>
      <c r="MNM13" s="1"/>
      <c r="MNN13" s="10"/>
      <c r="MNO13" s="10"/>
      <c r="MNP13" s="10"/>
      <c r="MNQ13" s="1"/>
      <c r="MNR13" s="10"/>
      <c r="MNS13" s="10"/>
      <c r="MNT13" s="10"/>
      <c r="MNU13" s="1"/>
      <c r="MNV13" s="10"/>
      <c r="MNW13" s="10"/>
      <c r="MNX13" s="10"/>
      <c r="MNY13" s="1"/>
      <c r="MNZ13" s="10"/>
      <c r="MOA13" s="10"/>
      <c r="MOB13" s="10"/>
      <c r="MOC13" s="1"/>
      <c r="MOD13" s="10"/>
      <c r="MOE13" s="10"/>
      <c r="MOF13" s="10"/>
      <c r="MOG13" s="1"/>
      <c r="MOH13" s="10"/>
      <c r="MOI13" s="10"/>
      <c r="MOJ13" s="10"/>
      <c r="MOK13" s="1"/>
      <c r="MOL13" s="10"/>
      <c r="MOM13" s="10"/>
      <c r="MON13" s="10"/>
      <c r="MOO13" s="1"/>
      <c r="MOP13" s="10"/>
      <c r="MOQ13" s="10"/>
      <c r="MOR13" s="10"/>
      <c r="MOS13" s="1"/>
      <c r="MOT13" s="10"/>
      <c r="MOU13" s="10"/>
      <c r="MOV13" s="10"/>
      <c r="MOW13" s="1"/>
      <c r="MOX13" s="10"/>
      <c r="MOY13" s="10"/>
      <c r="MOZ13" s="10"/>
      <c r="MPA13" s="1"/>
      <c r="MPB13" s="10"/>
      <c r="MPC13" s="10"/>
      <c r="MPD13" s="10"/>
      <c r="MPE13" s="1"/>
      <c r="MPF13" s="10"/>
      <c r="MPG13" s="10"/>
      <c r="MPH13" s="10"/>
      <c r="MPI13" s="1"/>
      <c r="MPJ13" s="10"/>
      <c r="MPK13" s="10"/>
      <c r="MPL13" s="10"/>
      <c r="MPM13" s="1"/>
      <c r="MPN13" s="10"/>
      <c r="MPO13" s="10"/>
      <c r="MPP13" s="10"/>
      <c r="MPQ13" s="1"/>
      <c r="MPR13" s="10"/>
      <c r="MPS13" s="10"/>
      <c r="MPT13" s="10"/>
      <c r="MPU13" s="1"/>
      <c r="MPV13" s="10"/>
      <c r="MPW13" s="10"/>
      <c r="MPX13" s="10"/>
      <c r="MPY13" s="1"/>
      <c r="MPZ13" s="10"/>
      <c r="MQA13" s="10"/>
      <c r="MQB13" s="10"/>
      <c r="MQC13" s="1"/>
      <c r="MQD13" s="10"/>
      <c r="MQE13" s="10"/>
      <c r="MQF13" s="10"/>
      <c r="MQG13" s="1"/>
      <c r="MQH13" s="10"/>
      <c r="MQI13" s="10"/>
      <c r="MQJ13" s="10"/>
      <c r="MQK13" s="1"/>
      <c r="MQL13" s="10"/>
      <c r="MQM13" s="10"/>
      <c r="MQN13" s="10"/>
      <c r="MQO13" s="1"/>
      <c r="MQP13" s="10"/>
      <c r="MQQ13" s="10"/>
      <c r="MQR13" s="10"/>
      <c r="MQS13" s="1"/>
      <c r="MQT13" s="10"/>
      <c r="MQU13" s="10"/>
      <c r="MQV13" s="10"/>
      <c r="MQW13" s="1"/>
      <c r="MQX13" s="10"/>
      <c r="MQY13" s="10"/>
      <c r="MQZ13" s="10"/>
      <c r="MRA13" s="1"/>
      <c r="MRB13" s="10"/>
      <c r="MRC13" s="10"/>
      <c r="MRD13" s="10"/>
      <c r="MRE13" s="1"/>
      <c r="MRF13" s="10"/>
      <c r="MRG13" s="10"/>
      <c r="MRH13" s="10"/>
      <c r="MRI13" s="1"/>
      <c r="MRJ13" s="10"/>
      <c r="MRK13" s="10"/>
      <c r="MRL13" s="10"/>
      <c r="MRM13" s="1"/>
      <c r="MRN13" s="10"/>
      <c r="MRO13" s="10"/>
      <c r="MRP13" s="10"/>
      <c r="MRQ13" s="1"/>
      <c r="MRR13" s="10"/>
      <c r="MRS13" s="10"/>
      <c r="MRT13" s="10"/>
      <c r="MRU13" s="1"/>
      <c r="MRV13" s="10"/>
      <c r="MRW13" s="10"/>
      <c r="MRX13" s="10"/>
      <c r="MRY13" s="1"/>
      <c r="MRZ13" s="10"/>
      <c r="MSA13" s="10"/>
      <c r="MSB13" s="10"/>
      <c r="MSC13" s="1"/>
      <c r="MSD13" s="10"/>
      <c r="MSE13" s="10"/>
      <c r="MSF13" s="10"/>
      <c r="MSG13" s="1"/>
      <c r="MSH13" s="10"/>
      <c r="MSI13" s="10"/>
      <c r="MSJ13" s="10"/>
      <c r="MSK13" s="1"/>
      <c r="MSL13" s="10"/>
      <c r="MSM13" s="10"/>
      <c r="MSN13" s="10"/>
      <c r="MSO13" s="1"/>
      <c r="MSP13" s="10"/>
      <c r="MSQ13" s="10"/>
      <c r="MSR13" s="10"/>
      <c r="MSS13" s="1"/>
      <c r="MST13" s="10"/>
      <c r="MSU13" s="10"/>
      <c r="MSV13" s="10"/>
      <c r="MSW13" s="1"/>
      <c r="MSX13" s="10"/>
      <c r="MSY13" s="10"/>
      <c r="MSZ13" s="10"/>
      <c r="MTA13" s="1"/>
      <c r="MTB13" s="10"/>
      <c r="MTC13" s="10"/>
      <c r="MTD13" s="10"/>
      <c r="MTE13" s="1"/>
      <c r="MTF13" s="10"/>
      <c r="MTG13" s="10"/>
      <c r="MTH13" s="10"/>
      <c r="MTI13" s="1"/>
      <c r="MTJ13" s="10"/>
      <c r="MTK13" s="10"/>
      <c r="MTL13" s="10"/>
      <c r="MTM13" s="1"/>
      <c r="MTN13" s="10"/>
      <c r="MTO13" s="10"/>
      <c r="MTP13" s="10"/>
      <c r="MTQ13" s="1"/>
      <c r="MTR13" s="10"/>
      <c r="MTS13" s="10"/>
      <c r="MTT13" s="10"/>
      <c r="MTU13" s="1"/>
      <c r="MTV13" s="10"/>
      <c r="MTW13" s="10"/>
      <c r="MTX13" s="10"/>
      <c r="MTY13" s="1"/>
      <c r="MTZ13" s="10"/>
      <c r="MUA13" s="10"/>
      <c r="MUB13" s="10"/>
      <c r="MUC13" s="1"/>
      <c r="MUD13" s="10"/>
      <c r="MUE13" s="10"/>
      <c r="MUF13" s="10"/>
      <c r="MUG13" s="1"/>
      <c r="MUH13" s="10"/>
      <c r="MUI13" s="10"/>
      <c r="MUJ13" s="10"/>
      <c r="MUK13" s="1"/>
      <c r="MUL13" s="10"/>
      <c r="MUM13" s="10"/>
      <c r="MUN13" s="10"/>
      <c r="MUO13" s="1"/>
      <c r="MUP13" s="10"/>
      <c r="MUQ13" s="10"/>
      <c r="MUR13" s="10"/>
      <c r="MUS13" s="1"/>
      <c r="MUT13" s="10"/>
      <c r="MUU13" s="10"/>
      <c r="MUV13" s="10"/>
      <c r="MUW13" s="1"/>
      <c r="MUX13" s="10"/>
      <c r="MUY13" s="10"/>
      <c r="MUZ13" s="10"/>
      <c r="MVA13" s="1"/>
      <c r="MVB13" s="10"/>
      <c r="MVC13" s="10"/>
      <c r="MVD13" s="10"/>
      <c r="MVE13" s="1"/>
      <c r="MVF13" s="10"/>
      <c r="MVG13" s="10"/>
      <c r="MVH13" s="10"/>
      <c r="MVI13" s="1"/>
      <c r="MVJ13" s="10"/>
      <c r="MVK13" s="10"/>
      <c r="MVL13" s="10"/>
      <c r="MVM13" s="1"/>
      <c r="MVN13" s="10"/>
      <c r="MVO13" s="10"/>
      <c r="MVP13" s="10"/>
      <c r="MVQ13" s="1"/>
      <c r="MVR13" s="10"/>
      <c r="MVS13" s="10"/>
      <c r="MVT13" s="10"/>
      <c r="MVU13" s="1"/>
      <c r="MVV13" s="10"/>
      <c r="MVW13" s="10"/>
      <c r="MVX13" s="10"/>
      <c r="MVY13" s="1"/>
      <c r="MVZ13" s="10"/>
      <c r="MWA13" s="10"/>
      <c r="MWB13" s="10"/>
      <c r="MWC13" s="1"/>
      <c r="MWD13" s="10"/>
      <c r="MWE13" s="10"/>
      <c r="MWF13" s="10"/>
      <c r="MWG13" s="1"/>
      <c r="MWH13" s="10"/>
      <c r="MWI13" s="10"/>
      <c r="MWJ13" s="10"/>
      <c r="MWK13" s="1"/>
      <c r="MWL13" s="10"/>
      <c r="MWM13" s="10"/>
      <c r="MWN13" s="10"/>
      <c r="MWO13" s="1"/>
      <c r="MWP13" s="10"/>
      <c r="MWQ13" s="10"/>
      <c r="MWR13" s="10"/>
      <c r="MWS13" s="1"/>
      <c r="MWT13" s="10"/>
      <c r="MWU13" s="10"/>
      <c r="MWV13" s="10"/>
      <c r="MWW13" s="1"/>
      <c r="MWX13" s="10"/>
      <c r="MWY13" s="10"/>
      <c r="MWZ13" s="10"/>
      <c r="MXA13" s="1"/>
      <c r="MXB13" s="10"/>
      <c r="MXC13" s="10"/>
      <c r="MXD13" s="10"/>
      <c r="MXE13" s="1"/>
      <c r="MXF13" s="10"/>
      <c r="MXG13" s="10"/>
      <c r="MXH13" s="10"/>
      <c r="MXI13" s="1"/>
      <c r="MXJ13" s="10"/>
      <c r="MXK13" s="10"/>
      <c r="MXL13" s="10"/>
      <c r="MXM13" s="1"/>
      <c r="MXN13" s="10"/>
      <c r="MXO13" s="10"/>
      <c r="MXP13" s="10"/>
      <c r="MXQ13" s="1"/>
      <c r="MXR13" s="10"/>
      <c r="MXS13" s="10"/>
      <c r="MXT13" s="10"/>
      <c r="MXU13" s="1"/>
      <c r="MXV13" s="10"/>
      <c r="MXW13" s="10"/>
      <c r="MXX13" s="10"/>
      <c r="MXY13" s="1"/>
      <c r="MXZ13" s="10"/>
      <c r="MYA13" s="10"/>
      <c r="MYB13" s="10"/>
      <c r="MYC13" s="1"/>
      <c r="MYD13" s="10"/>
      <c r="MYE13" s="10"/>
      <c r="MYF13" s="10"/>
      <c r="MYG13" s="1"/>
      <c r="MYH13" s="10"/>
      <c r="MYI13" s="10"/>
      <c r="MYJ13" s="10"/>
      <c r="MYK13" s="1"/>
      <c r="MYL13" s="10"/>
      <c r="MYM13" s="10"/>
      <c r="MYN13" s="10"/>
      <c r="MYO13" s="1"/>
      <c r="MYP13" s="10"/>
      <c r="MYQ13" s="10"/>
      <c r="MYR13" s="10"/>
      <c r="MYS13" s="1"/>
      <c r="MYT13" s="10"/>
      <c r="MYU13" s="10"/>
      <c r="MYV13" s="10"/>
      <c r="MYW13" s="1"/>
      <c r="MYX13" s="10"/>
      <c r="MYY13" s="10"/>
      <c r="MYZ13" s="10"/>
      <c r="MZA13" s="1"/>
      <c r="MZB13" s="10"/>
      <c r="MZC13" s="10"/>
      <c r="MZD13" s="10"/>
      <c r="MZE13" s="1"/>
      <c r="MZF13" s="10"/>
      <c r="MZG13" s="10"/>
      <c r="MZH13" s="10"/>
      <c r="MZI13" s="1"/>
      <c r="MZJ13" s="10"/>
      <c r="MZK13" s="10"/>
      <c r="MZL13" s="10"/>
      <c r="MZM13" s="1"/>
      <c r="MZN13" s="10"/>
      <c r="MZO13" s="10"/>
      <c r="MZP13" s="10"/>
      <c r="MZQ13" s="1"/>
      <c r="MZR13" s="10"/>
      <c r="MZS13" s="10"/>
      <c r="MZT13" s="10"/>
      <c r="MZU13" s="1"/>
      <c r="MZV13" s="10"/>
      <c r="MZW13" s="10"/>
      <c r="MZX13" s="10"/>
      <c r="MZY13" s="1"/>
      <c r="MZZ13" s="10"/>
      <c r="NAA13" s="10"/>
      <c r="NAB13" s="10"/>
      <c r="NAC13" s="1"/>
      <c r="NAD13" s="10"/>
      <c r="NAE13" s="10"/>
      <c r="NAF13" s="10"/>
      <c r="NAG13" s="1"/>
      <c r="NAH13" s="10"/>
      <c r="NAI13" s="10"/>
      <c r="NAJ13" s="10"/>
      <c r="NAK13" s="1"/>
      <c r="NAL13" s="10"/>
      <c r="NAM13" s="10"/>
      <c r="NAN13" s="10"/>
      <c r="NAO13" s="1"/>
      <c r="NAP13" s="10"/>
      <c r="NAQ13" s="10"/>
      <c r="NAR13" s="10"/>
      <c r="NAS13" s="1"/>
      <c r="NAT13" s="10"/>
      <c r="NAU13" s="10"/>
      <c r="NAV13" s="10"/>
      <c r="NAW13" s="1"/>
      <c r="NAX13" s="10"/>
      <c r="NAY13" s="10"/>
      <c r="NAZ13" s="10"/>
      <c r="NBA13" s="1"/>
      <c r="NBB13" s="10"/>
      <c r="NBC13" s="10"/>
      <c r="NBD13" s="10"/>
      <c r="NBE13" s="1"/>
      <c r="NBF13" s="10"/>
      <c r="NBG13" s="10"/>
      <c r="NBH13" s="10"/>
      <c r="NBI13" s="1"/>
      <c r="NBJ13" s="10"/>
      <c r="NBK13" s="10"/>
      <c r="NBL13" s="10"/>
      <c r="NBM13" s="1"/>
      <c r="NBN13" s="10"/>
      <c r="NBO13" s="10"/>
      <c r="NBP13" s="10"/>
      <c r="NBQ13" s="1"/>
      <c r="NBR13" s="10"/>
      <c r="NBS13" s="10"/>
      <c r="NBT13" s="10"/>
      <c r="NBU13" s="1"/>
      <c r="NBV13" s="10"/>
      <c r="NBW13" s="10"/>
      <c r="NBX13" s="10"/>
      <c r="NBY13" s="1"/>
      <c r="NBZ13" s="10"/>
      <c r="NCA13" s="10"/>
      <c r="NCB13" s="10"/>
      <c r="NCC13" s="1"/>
      <c r="NCD13" s="10"/>
      <c r="NCE13" s="10"/>
      <c r="NCF13" s="10"/>
      <c r="NCG13" s="1"/>
      <c r="NCH13" s="10"/>
      <c r="NCI13" s="10"/>
      <c r="NCJ13" s="10"/>
      <c r="NCK13" s="1"/>
      <c r="NCL13" s="10"/>
      <c r="NCM13" s="10"/>
      <c r="NCN13" s="10"/>
      <c r="NCO13" s="1"/>
      <c r="NCP13" s="10"/>
      <c r="NCQ13" s="10"/>
      <c r="NCR13" s="10"/>
      <c r="NCS13" s="1"/>
      <c r="NCT13" s="10"/>
      <c r="NCU13" s="10"/>
      <c r="NCV13" s="10"/>
      <c r="NCW13" s="1"/>
      <c r="NCX13" s="10"/>
      <c r="NCY13" s="10"/>
      <c r="NCZ13" s="10"/>
      <c r="NDA13" s="1"/>
      <c r="NDB13" s="10"/>
      <c r="NDC13" s="10"/>
      <c r="NDD13" s="10"/>
      <c r="NDE13" s="1"/>
      <c r="NDF13" s="10"/>
      <c r="NDG13" s="10"/>
      <c r="NDH13" s="10"/>
      <c r="NDI13" s="1"/>
      <c r="NDJ13" s="10"/>
      <c r="NDK13" s="10"/>
      <c r="NDL13" s="10"/>
      <c r="NDM13" s="1"/>
      <c r="NDN13" s="10"/>
      <c r="NDO13" s="10"/>
      <c r="NDP13" s="10"/>
      <c r="NDQ13" s="1"/>
      <c r="NDR13" s="10"/>
      <c r="NDS13" s="10"/>
      <c r="NDT13" s="10"/>
      <c r="NDU13" s="1"/>
      <c r="NDV13" s="10"/>
      <c r="NDW13" s="10"/>
      <c r="NDX13" s="10"/>
      <c r="NDY13" s="1"/>
      <c r="NDZ13" s="10"/>
      <c r="NEA13" s="10"/>
      <c r="NEB13" s="10"/>
      <c r="NEC13" s="1"/>
      <c r="NED13" s="10"/>
      <c r="NEE13" s="10"/>
      <c r="NEF13" s="10"/>
      <c r="NEG13" s="1"/>
      <c r="NEH13" s="10"/>
      <c r="NEI13" s="10"/>
      <c r="NEJ13" s="10"/>
      <c r="NEK13" s="1"/>
      <c r="NEL13" s="10"/>
      <c r="NEM13" s="10"/>
      <c r="NEN13" s="10"/>
      <c r="NEO13" s="1"/>
      <c r="NEP13" s="10"/>
      <c r="NEQ13" s="10"/>
      <c r="NER13" s="10"/>
      <c r="NES13" s="1"/>
      <c r="NET13" s="10"/>
      <c r="NEU13" s="10"/>
      <c r="NEV13" s="10"/>
      <c r="NEW13" s="1"/>
      <c r="NEX13" s="10"/>
      <c r="NEY13" s="10"/>
      <c r="NEZ13" s="10"/>
      <c r="NFA13" s="1"/>
      <c r="NFB13" s="10"/>
      <c r="NFC13" s="10"/>
      <c r="NFD13" s="10"/>
      <c r="NFE13" s="1"/>
      <c r="NFF13" s="10"/>
      <c r="NFG13" s="10"/>
      <c r="NFH13" s="10"/>
      <c r="NFI13" s="1"/>
      <c r="NFJ13" s="10"/>
      <c r="NFK13" s="10"/>
      <c r="NFL13" s="10"/>
      <c r="NFM13" s="1"/>
      <c r="NFN13" s="10"/>
      <c r="NFO13" s="10"/>
      <c r="NFP13" s="10"/>
      <c r="NFQ13" s="1"/>
      <c r="NFR13" s="10"/>
      <c r="NFS13" s="10"/>
      <c r="NFT13" s="10"/>
      <c r="NFU13" s="1"/>
      <c r="NFV13" s="10"/>
      <c r="NFW13" s="10"/>
      <c r="NFX13" s="10"/>
      <c r="NFY13" s="1"/>
      <c r="NFZ13" s="10"/>
      <c r="NGA13" s="10"/>
      <c r="NGB13" s="10"/>
      <c r="NGC13" s="1"/>
      <c r="NGD13" s="10"/>
      <c r="NGE13" s="10"/>
      <c r="NGF13" s="10"/>
      <c r="NGG13" s="1"/>
      <c r="NGH13" s="10"/>
      <c r="NGI13" s="10"/>
      <c r="NGJ13" s="10"/>
      <c r="NGK13" s="1"/>
      <c r="NGL13" s="10"/>
      <c r="NGM13" s="10"/>
      <c r="NGN13" s="10"/>
      <c r="NGO13" s="1"/>
      <c r="NGP13" s="10"/>
      <c r="NGQ13" s="10"/>
      <c r="NGR13" s="10"/>
      <c r="NGS13" s="1"/>
      <c r="NGT13" s="10"/>
      <c r="NGU13" s="10"/>
      <c r="NGV13" s="10"/>
      <c r="NGW13" s="1"/>
      <c r="NGX13" s="10"/>
      <c r="NGY13" s="10"/>
      <c r="NGZ13" s="10"/>
      <c r="NHA13" s="1"/>
      <c r="NHB13" s="10"/>
      <c r="NHC13" s="10"/>
      <c r="NHD13" s="10"/>
      <c r="NHE13" s="1"/>
      <c r="NHF13" s="10"/>
      <c r="NHG13" s="10"/>
      <c r="NHH13" s="10"/>
      <c r="NHI13" s="1"/>
      <c r="NHJ13" s="10"/>
      <c r="NHK13" s="10"/>
      <c r="NHL13" s="10"/>
      <c r="NHM13" s="1"/>
      <c r="NHN13" s="10"/>
      <c r="NHO13" s="10"/>
      <c r="NHP13" s="10"/>
      <c r="NHQ13" s="1"/>
      <c r="NHR13" s="10"/>
      <c r="NHS13" s="10"/>
      <c r="NHT13" s="10"/>
      <c r="NHU13" s="1"/>
      <c r="NHV13" s="10"/>
      <c r="NHW13" s="10"/>
      <c r="NHX13" s="10"/>
      <c r="NHY13" s="1"/>
      <c r="NHZ13" s="10"/>
      <c r="NIA13" s="10"/>
      <c r="NIB13" s="10"/>
      <c r="NIC13" s="1"/>
      <c r="NID13" s="10"/>
      <c r="NIE13" s="10"/>
      <c r="NIF13" s="10"/>
      <c r="NIG13" s="1"/>
      <c r="NIH13" s="10"/>
      <c r="NII13" s="10"/>
      <c r="NIJ13" s="10"/>
      <c r="NIK13" s="1"/>
      <c r="NIL13" s="10"/>
      <c r="NIM13" s="10"/>
      <c r="NIN13" s="10"/>
      <c r="NIO13" s="1"/>
      <c r="NIP13" s="10"/>
      <c r="NIQ13" s="10"/>
      <c r="NIR13" s="10"/>
      <c r="NIS13" s="1"/>
      <c r="NIT13" s="10"/>
      <c r="NIU13" s="10"/>
      <c r="NIV13" s="10"/>
      <c r="NIW13" s="1"/>
      <c r="NIX13" s="10"/>
      <c r="NIY13" s="10"/>
      <c r="NIZ13" s="10"/>
      <c r="NJA13" s="1"/>
      <c r="NJB13" s="10"/>
      <c r="NJC13" s="10"/>
      <c r="NJD13" s="10"/>
      <c r="NJE13" s="1"/>
      <c r="NJF13" s="10"/>
      <c r="NJG13" s="10"/>
      <c r="NJH13" s="10"/>
      <c r="NJI13" s="1"/>
      <c r="NJJ13" s="10"/>
      <c r="NJK13" s="10"/>
      <c r="NJL13" s="10"/>
      <c r="NJM13" s="1"/>
      <c r="NJN13" s="10"/>
      <c r="NJO13" s="10"/>
      <c r="NJP13" s="10"/>
      <c r="NJQ13" s="1"/>
      <c r="NJR13" s="10"/>
      <c r="NJS13" s="10"/>
      <c r="NJT13" s="10"/>
      <c r="NJU13" s="1"/>
      <c r="NJV13" s="10"/>
      <c r="NJW13" s="10"/>
      <c r="NJX13" s="10"/>
      <c r="NJY13" s="1"/>
      <c r="NJZ13" s="10"/>
      <c r="NKA13" s="10"/>
      <c r="NKB13" s="10"/>
      <c r="NKC13" s="1"/>
      <c r="NKD13" s="10"/>
      <c r="NKE13" s="10"/>
      <c r="NKF13" s="10"/>
      <c r="NKG13" s="1"/>
      <c r="NKH13" s="10"/>
      <c r="NKI13" s="10"/>
      <c r="NKJ13" s="10"/>
      <c r="NKK13" s="1"/>
      <c r="NKL13" s="10"/>
      <c r="NKM13" s="10"/>
      <c r="NKN13" s="10"/>
      <c r="NKO13" s="1"/>
      <c r="NKP13" s="10"/>
      <c r="NKQ13" s="10"/>
      <c r="NKR13" s="10"/>
      <c r="NKS13" s="1"/>
      <c r="NKT13" s="10"/>
      <c r="NKU13" s="10"/>
      <c r="NKV13" s="10"/>
      <c r="NKW13" s="1"/>
      <c r="NKX13" s="10"/>
      <c r="NKY13" s="10"/>
      <c r="NKZ13" s="10"/>
      <c r="NLA13" s="1"/>
      <c r="NLB13" s="10"/>
      <c r="NLC13" s="10"/>
      <c r="NLD13" s="10"/>
      <c r="NLE13" s="1"/>
      <c r="NLF13" s="10"/>
      <c r="NLG13" s="10"/>
      <c r="NLH13" s="10"/>
      <c r="NLI13" s="1"/>
      <c r="NLJ13" s="10"/>
      <c r="NLK13" s="10"/>
      <c r="NLL13" s="10"/>
      <c r="NLM13" s="1"/>
      <c r="NLN13" s="10"/>
      <c r="NLO13" s="10"/>
      <c r="NLP13" s="10"/>
      <c r="NLQ13" s="1"/>
      <c r="NLR13" s="10"/>
      <c r="NLS13" s="10"/>
      <c r="NLT13" s="10"/>
      <c r="NLU13" s="1"/>
      <c r="NLV13" s="10"/>
      <c r="NLW13" s="10"/>
      <c r="NLX13" s="10"/>
      <c r="NLY13" s="1"/>
      <c r="NLZ13" s="10"/>
      <c r="NMA13" s="10"/>
      <c r="NMB13" s="10"/>
      <c r="NMC13" s="1"/>
      <c r="NMD13" s="10"/>
      <c r="NME13" s="10"/>
      <c r="NMF13" s="10"/>
      <c r="NMG13" s="1"/>
      <c r="NMH13" s="10"/>
      <c r="NMI13" s="10"/>
      <c r="NMJ13" s="10"/>
      <c r="NMK13" s="1"/>
      <c r="NML13" s="10"/>
      <c r="NMM13" s="10"/>
      <c r="NMN13" s="10"/>
      <c r="NMO13" s="1"/>
      <c r="NMP13" s="10"/>
      <c r="NMQ13" s="10"/>
      <c r="NMR13" s="10"/>
      <c r="NMS13" s="1"/>
      <c r="NMT13" s="10"/>
      <c r="NMU13" s="10"/>
      <c r="NMV13" s="10"/>
      <c r="NMW13" s="1"/>
      <c r="NMX13" s="10"/>
      <c r="NMY13" s="10"/>
      <c r="NMZ13" s="10"/>
      <c r="NNA13" s="1"/>
      <c r="NNB13" s="10"/>
      <c r="NNC13" s="10"/>
      <c r="NND13" s="10"/>
      <c r="NNE13" s="1"/>
      <c r="NNF13" s="10"/>
      <c r="NNG13" s="10"/>
      <c r="NNH13" s="10"/>
      <c r="NNI13" s="1"/>
      <c r="NNJ13" s="10"/>
      <c r="NNK13" s="10"/>
      <c r="NNL13" s="10"/>
      <c r="NNM13" s="1"/>
      <c r="NNN13" s="10"/>
      <c r="NNO13" s="10"/>
      <c r="NNP13" s="10"/>
      <c r="NNQ13" s="1"/>
      <c r="NNR13" s="10"/>
      <c r="NNS13" s="10"/>
      <c r="NNT13" s="10"/>
      <c r="NNU13" s="1"/>
      <c r="NNV13" s="10"/>
      <c r="NNW13" s="10"/>
      <c r="NNX13" s="10"/>
      <c r="NNY13" s="1"/>
      <c r="NNZ13" s="10"/>
      <c r="NOA13" s="10"/>
      <c r="NOB13" s="10"/>
      <c r="NOC13" s="1"/>
      <c r="NOD13" s="10"/>
      <c r="NOE13" s="10"/>
      <c r="NOF13" s="10"/>
      <c r="NOG13" s="1"/>
      <c r="NOH13" s="10"/>
      <c r="NOI13" s="10"/>
      <c r="NOJ13" s="10"/>
      <c r="NOK13" s="1"/>
      <c r="NOL13" s="10"/>
      <c r="NOM13" s="10"/>
      <c r="NON13" s="10"/>
      <c r="NOO13" s="1"/>
      <c r="NOP13" s="10"/>
      <c r="NOQ13" s="10"/>
      <c r="NOR13" s="10"/>
      <c r="NOS13" s="1"/>
      <c r="NOT13" s="10"/>
      <c r="NOU13" s="10"/>
      <c r="NOV13" s="10"/>
      <c r="NOW13" s="1"/>
      <c r="NOX13" s="10"/>
      <c r="NOY13" s="10"/>
      <c r="NOZ13" s="10"/>
      <c r="NPA13" s="1"/>
      <c r="NPB13" s="10"/>
      <c r="NPC13" s="10"/>
      <c r="NPD13" s="10"/>
      <c r="NPE13" s="1"/>
      <c r="NPF13" s="10"/>
      <c r="NPG13" s="10"/>
      <c r="NPH13" s="10"/>
      <c r="NPI13" s="1"/>
      <c r="NPJ13" s="10"/>
      <c r="NPK13" s="10"/>
      <c r="NPL13" s="10"/>
      <c r="NPM13" s="1"/>
      <c r="NPN13" s="10"/>
      <c r="NPO13" s="10"/>
      <c r="NPP13" s="10"/>
      <c r="NPQ13" s="1"/>
      <c r="NPR13" s="10"/>
      <c r="NPS13" s="10"/>
      <c r="NPT13" s="10"/>
      <c r="NPU13" s="1"/>
      <c r="NPV13" s="10"/>
      <c r="NPW13" s="10"/>
      <c r="NPX13" s="10"/>
      <c r="NPY13" s="1"/>
      <c r="NPZ13" s="10"/>
      <c r="NQA13" s="10"/>
      <c r="NQB13" s="10"/>
      <c r="NQC13" s="1"/>
      <c r="NQD13" s="10"/>
      <c r="NQE13" s="10"/>
      <c r="NQF13" s="10"/>
      <c r="NQG13" s="1"/>
      <c r="NQH13" s="10"/>
      <c r="NQI13" s="10"/>
      <c r="NQJ13" s="10"/>
      <c r="NQK13" s="1"/>
      <c r="NQL13" s="10"/>
      <c r="NQM13" s="10"/>
      <c r="NQN13" s="10"/>
      <c r="NQO13" s="1"/>
      <c r="NQP13" s="10"/>
      <c r="NQQ13" s="10"/>
      <c r="NQR13" s="10"/>
      <c r="NQS13" s="1"/>
      <c r="NQT13" s="10"/>
      <c r="NQU13" s="10"/>
      <c r="NQV13" s="10"/>
      <c r="NQW13" s="1"/>
      <c r="NQX13" s="10"/>
      <c r="NQY13" s="10"/>
      <c r="NQZ13" s="10"/>
      <c r="NRA13" s="1"/>
      <c r="NRB13" s="10"/>
      <c r="NRC13" s="10"/>
      <c r="NRD13" s="10"/>
      <c r="NRE13" s="1"/>
      <c r="NRF13" s="10"/>
      <c r="NRG13" s="10"/>
      <c r="NRH13" s="10"/>
      <c r="NRI13" s="1"/>
      <c r="NRJ13" s="10"/>
      <c r="NRK13" s="10"/>
      <c r="NRL13" s="10"/>
      <c r="NRM13" s="1"/>
      <c r="NRN13" s="10"/>
      <c r="NRO13" s="10"/>
      <c r="NRP13" s="10"/>
      <c r="NRQ13" s="1"/>
      <c r="NRR13" s="10"/>
      <c r="NRS13" s="10"/>
      <c r="NRT13" s="10"/>
      <c r="NRU13" s="1"/>
      <c r="NRV13" s="10"/>
      <c r="NRW13" s="10"/>
      <c r="NRX13" s="10"/>
      <c r="NRY13" s="1"/>
      <c r="NRZ13" s="10"/>
      <c r="NSA13" s="10"/>
      <c r="NSB13" s="10"/>
      <c r="NSC13" s="1"/>
      <c r="NSD13" s="10"/>
      <c r="NSE13" s="10"/>
      <c r="NSF13" s="10"/>
      <c r="NSG13" s="1"/>
      <c r="NSH13" s="10"/>
      <c r="NSI13" s="10"/>
      <c r="NSJ13" s="10"/>
      <c r="NSK13" s="1"/>
      <c r="NSL13" s="10"/>
      <c r="NSM13" s="10"/>
      <c r="NSN13" s="10"/>
      <c r="NSO13" s="1"/>
      <c r="NSP13" s="10"/>
      <c r="NSQ13" s="10"/>
      <c r="NSR13" s="10"/>
      <c r="NSS13" s="1"/>
      <c r="NST13" s="10"/>
      <c r="NSU13" s="10"/>
      <c r="NSV13" s="10"/>
      <c r="NSW13" s="1"/>
      <c r="NSX13" s="10"/>
      <c r="NSY13" s="10"/>
      <c r="NSZ13" s="10"/>
      <c r="NTA13" s="1"/>
      <c r="NTB13" s="10"/>
      <c r="NTC13" s="10"/>
      <c r="NTD13" s="10"/>
      <c r="NTE13" s="1"/>
      <c r="NTF13" s="10"/>
      <c r="NTG13" s="10"/>
      <c r="NTH13" s="10"/>
      <c r="NTI13" s="1"/>
      <c r="NTJ13" s="10"/>
      <c r="NTK13" s="10"/>
      <c r="NTL13" s="10"/>
      <c r="NTM13" s="1"/>
      <c r="NTN13" s="10"/>
      <c r="NTO13" s="10"/>
      <c r="NTP13" s="10"/>
      <c r="NTQ13" s="1"/>
      <c r="NTR13" s="10"/>
      <c r="NTS13" s="10"/>
      <c r="NTT13" s="10"/>
      <c r="NTU13" s="1"/>
      <c r="NTV13" s="10"/>
      <c r="NTW13" s="10"/>
      <c r="NTX13" s="10"/>
      <c r="NTY13" s="1"/>
      <c r="NTZ13" s="10"/>
      <c r="NUA13" s="10"/>
      <c r="NUB13" s="10"/>
      <c r="NUC13" s="1"/>
      <c r="NUD13" s="10"/>
      <c r="NUE13" s="10"/>
      <c r="NUF13" s="10"/>
      <c r="NUG13" s="1"/>
      <c r="NUH13" s="10"/>
      <c r="NUI13" s="10"/>
      <c r="NUJ13" s="10"/>
      <c r="NUK13" s="1"/>
      <c r="NUL13" s="10"/>
      <c r="NUM13" s="10"/>
      <c r="NUN13" s="10"/>
      <c r="NUO13" s="1"/>
      <c r="NUP13" s="10"/>
      <c r="NUQ13" s="10"/>
      <c r="NUR13" s="10"/>
      <c r="NUS13" s="1"/>
      <c r="NUT13" s="10"/>
      <c r="NUU13" s="10"/>
      <c r="NUV13" s="10"/>
      <c r="NUW13" s="1"/>
      <c r="NUX13" s="10"/>
      <c r="NUY13" s="10"/>
      <c r="NUZ13" s="10"/>
      <c r="NVA13" s="1"/>
      <c r="NVB13" s="10"/>
      <c r="NVC13" s="10"/>
      <c r="NVD13" s="10"/>
      <c r="NVE13" s="1"/>
      <c r="NVF13" s="10"/>
      <c r="NVG13" s="10"/>
      <c r="NVH13" s="10"/>
      <c r="NVI13" s="1"/>
      <c r="NVJ13" s="10"/>
      <c r="NVK13" s="10"/>
      <c r="NVL13" s="10"/>
      <c r="NVM13" s="1"/>
      <c r="NVN13" s="10"/>
      <c r="NVO13" s="10"/>
      <c r="NVP13" s="10"/>
      <c r="NVQ13" s="1"/>
      <c r="NVR13" s="10"/>
      <c r="NVS13" s="10"/>
      <c r="NVT13" s="10"/>
      <c r="NVU13" s="1"/>
      <c r="NVV13" s="10"/>
      <c r="NVW13" s="10"/>
      <c r="NVX13" s="10"/>
      <c r="NVY13" s="1"/>
      <c r="NVZ13" s="10"/>
      <c r="NWA13" s="10"/>
      <c r="NWB13" s="10"/>
      <c r="NWC13" s="1"/>
      <c r="NWD13" s="10"/>
      <c r="NWE13" s="10"/>
      <c r="NWF13" s="10"/>
      <c r="NWG13" s="1"/>
      <c r="NWH13" s="10"/>
      <c r="NWI13" s="10"/>
      <c r="NWJ13" s="10"/>
      <c r="NWK13" s="1"/>
      <c r="NWL13" s="10"/>
      <c r="NWM13" s="10"/>
      <c r="NWN13" s="10"/>
      <c r="NWO13" s="1"/>
      <c r="NWP13" s="10"/>
      <c r="NWQ13" s="10"/>
      <c r="NWR13" s="10"/>
      <c r="NWS13" s="1"/>
      <c r="NWT13" s="10"/>
      <c r="NWU13" s="10"/>
      <c r="NWV13" s="10"/>
      <c r="NWW13" s="1"/>
      <c r="NWX13" s="10"/>
      <c r="NWY13" s="10"/>
      <c r="NWZ13" s="10"/>
      <c r="NXA13" s="1"/>
      <c r="NXB13" s="10"/>
      <c r="NXC13" s="10"/>
      <c r="NXD13" s="10"/>
      <c r="NXE13" s="1"/>
      <c r="NXF13" s="10"/>
      <c r="NXG13" s="10"/>
      <c r="NXH13" s="10"/>
      <c r="NXI13" s="1"/>
      <c r="NXJ13" s="10"/>
      <c r="NXK13" s="10"/>
      <c r="NXL13" s="10"/>
      <c r="NXM13" s="1"/>
      <c r="NXN13" s="10"/>
      <c r="NXO13" s="10"/>
      <c r="NXP13" s="10"/>
      <c r="NXQ13" s="1"/>
      <c r="NXR13" s="10"/>
      <c r="NXS13" s="10"/>
      <c r="NXT13" s="10"/>
      <c r="NXU13" s="1"/>
      <c r="NXV13" s="10"/>
      <c r="NXW13" s="10"/>
      <c r="NXX13" s="10"/>
      <c r="NXY13" s="1"/>
      <c r="NXZ13" s="10"/>
      <c r="NYA13" s="10"/>
      <c r="NYB13" s="10"/>
      <c r="NYC13" s="1"/>
      <c r="NYD13" s="10"/>
      <c r="NYE13" s="10"/>
      <c r="NYF13" s="10"/>
      <c r="NYG13" s="1"/>
      <c r="NYH13" s="10"/>
      <c r="NYI13" s="10"/>
      <c r="NYJ13" s="10"/>
      <c r="NYK13" s="1"/>
      <c r="NYL13" s="10"/>
      <c r="NYM13" s="10"/>
      <c r="NYN13" s="10"/>
      <c r="NYO13" s="1"/>
      <c r="NYP13" s="10"/>
      <c r="NYQ13" s="10"/>
      <c r="NYR13" s="10"/>
      <c r="NYS13" s="1"/>
      <c r="NYT13" s="10"/>
      <c r="NYU13" s="10"/>
      <c r="NYV13" s="10"/>
      <c r="NYW13" s="1"/>
      <c r="NYX13" s="10"/>
      <c r="NYY13" s="10"/>
      <c r="NYZ13" s="10"/>
      <c r="NZA13" s="1"/>
      <c r="NZB13" s="10"/>
      <c r="NZC13" s="10"/>
      <c r="NZD13" s="10"/>
      <c r="NZE13" s="1"/>
      <c r="NZF13" s="10"/>
      <c r="NZG13" s="10"/>
      <c r="NZH13" s="10"/>
      <c r="NZI13" s="1"/>
      <c r="NZJ13" s="10"/>
      <c r="NZK13" s="10"/>
      <c r="NZL13" s="10"/>
      <c r="NZM13" s="1"/>
      <c r="NZN13" s="10"/>
      <c r="NZO13" s="10"/>
      <c r="NZP13" s="10"/>
      <c r="NZQ13" s="1"/>
      <c r="NZR13" s="10"/>
      <c r="NZS13" s="10"/>
      <c r="NZT13" s="10"/>
      <c r="NZU13" s="1"/>
      <c r="NZV13" s="10"/>
      <c r="NZW13" s="10"/>
      <c r="NZX13" s="10"/>
      <c r="NZY13" s="1"/>
      <c r="NZZ13" s="10"/>
      <c r="OAA13" s="10"/>
      <c r="OAB13" s="10"/>
      <c r="OAC13" s="1"/>
      <c r="OAD13" s="10"/>
      <c r="OAE13" s="10"/>
      <c r="OAF13" s="10"/>
      <c r="OAG13" s="1"/>
      <c r="OAH13" s="10"/>
      <c r="OAI13" s="10"/>
      <c r="OAJ13" s="10"/>
      <c r="OAK13" s="1"/>
      <c r="OAL13" s="10"/>
      <c r="OAM13" s="10"/>
      <c r="OAN13" s="10"/>
      <c r="OAO13" s="1"/>
      <c r="OAP13" s="10"/>
      <c r="OAQ13" s="10"/>
      <c r="OAR13" s="10"/>
      <c r="OAS13" s="1"/>
      <c r="OAT13" s="10"/>
      <c r="OAU13" s="10"/>
      <c r="OAV13" s="10"/>
      <c r="OAW13" s="1"/>
      <c r="OAX13" s="10"/>
      <c r="OAY13" s="10"/>
      <c r="OAZ13" s="10"/>
      <c r="OBA13" s="1"/>
      <c r="OBB13" s="10"/>
      <c r="OBC13" s="10"/>
      <c r="OBD13" s="10"/>
      <c r="OBE13" s="1"/>
      <c r="OBF13" s="10"/>
      <c r="OBG13" s="10"/>
      <c r="OBH13" s="10"/>
      <c r="OBI13" s="1"/>
      <c r="OBJ13" s="10"/>
      <c r="OBK13" s="10"/>
      <c r="OBL13" s="10"/>
      <c r="OBM13" s="1"/>
      <c r="OBN13" s="10"/>
      <c r="OBO13" s="10"/>
      <c r="OBP13" s="10"/>
      <c r="OBQ13" s="1"/>
      <c r="OBR13" s="10"/>
      <c r="OBS13" s="10"/>
      <c r="OBT13" s="10"/>
      <c r="OBU13" s="1"/>
      <c r="OBV13" s="10"/>
      <c r="OBW13" s="10"/>
      <c r="OBX13" s="10"/>
      <c r="OBY13" s="1"/>
      <c r="OBZ13" s="10"/>
      <c r="OCA13" s="10"/>
      <c r="OCB13" s="10"/>
      <c r="OCC13" s="1"/>
      <c r="OCD13" s="10"/>
      <c r="OCE13" s="10"/>
      <c r="OCF13" s="10"/>
      <c r="OCG13" s="1"/>
      <c r="OCH13" s="10"/>
      <c r="OCI13" s="10"/>
      <c r="OCJ13" s="10"/>
      <c r="OCK13" s="1"/>
      <c r="OCL13" s="10"/>
      <c r="OCM13" s="10"/>
      <c r="OCN13" s="10"/>
      <c r="OCO13" s="1"/>
      <c r="OCP13" s="10"/>
      <c r="OCQ13" s="10"/>
      <c r="OCR13" s="10"/>
      <c r="OCS13" s="1"/>
      <c r="OCT13" s="10"/>
      <c r="OCU13" s="10"/>
      <c r="OCV13" s="10"/>
      <c r="OCW13" s="1"/>
      <c r="OCX13" s="10"/>
      <c r="OCY13" s="10"/>
      <c r="OCZ13" s="10"/>
      <c r="ODA13" s="1"/>
      <c r="ODB13" s="10"/>
      <c r="ODC13" s="10"/>
      <c r="ODD13" s="10"/>
      <c r="ODE13" s="1"/>
      <c r="ODF13" s="10"/>
      <c r="ODG13" s="10"/>
      <c r="ODH13" s="10"/>
      <c r="ODI13" s="1"/>
      <c r="ODJ13" s="10"/>
      <c r="ODK13" s="10"/>
      <c r="ODL13" s="10"/>
      <c r="ODM13" s="1"/>
      <c r="ODN13" s="10"/>
      <c r="ODO13" s="10"/>
      <c r="ODP13" s="10"/>
      <c r="ODQ13" s="1"/>
      <c r="ODR13" s="10"/>
      <c r="ODS13" s="10"/>
      <c r="ODT13" s="10"/>
      <c r="ODU13" s="1"/>
      <c r="ODV13" s="10"/>
      <c r="ODW13" s="10"/>
      <c r="ODX13" s="10"/>
      <c r="ODY13" s="1"/>
      <c r="ODZ13" s="10"/>
      <c r="OEA13" s="10"/>
      <c r="OEB13" s="10"/>
      <c r="OEC13" s="1"/>
      <c r="OED13" s="10"/>
      <c r="OEE13" s="10"/>
      <c r="OEF13" s="10"/>
      <c r="OEG13" s="1"/>
      <c r="OEH13" s="10"/>
      <c r="OEI13" s="10"/>
      <c r="OEJ13" s="10"/>
      <c r="OEK13" s="1"/>
      <c r="OEL13" s="10"/>
      <c r="OEM13" s="10"/>
      <c r="OEN13" s="10"/>
      <c r="OEO13" s="1"/>
      <c r="OEP13" s="10"/>
      <c r="OEQ13" s="10"/>
      <c r="OER13" s="10"/>
      <c r="OES13" s="1"/>
      <c r="OET13" s="10"/>
      <c r="OEU13" s="10"/>
      <c r="OEV13" s="10"/>
      <c r="OEW13" s="1"/>
      <c r="OEX13" s="10"/>
      <c r="OEY13" s="10"/>
      <c r="OEZ13" s="10"/>
      <c r="OFA13" s="1"/>
      <c r="OFB13" s="10"/>
      <c r="OFC13" s="10"/>
      <c r="OFD13" s="10"/>
      <c r="OFE13" s="1"/>
      <c r="OFF13" s="10"/>
      <c r="OFG13" s="10"/>
      <c r="OFH13" s="10"/>
      <c r="OFI13" s="1"/>
      <c r="OFJ13" s="10"/>
      <c r="OFK13" s="10"/>
      <c r="OFL13" s="10"/>
      <c r="OFM13" s="1"/>
      <c r="OFN13" s="10"/>
      <c r="OFO13" s="10"/>
      <c r="OFP13" s="10"/>
      <c r="OFQ13" s="1"/>
      <c r="OFR13" s="10"/>
      <c r="OFS13" s="10"/>
      <c r="OFT13" s="10"/>
      <c r="OFU13" s="1"/>
      <c r="OFV13" s="10"/>
      <c r="OFW13" s="10"/>
      <c r="OFX13" s="10"/>
      <c r="OFY13" s="1"/>
      <c r="OFZ13" s="10"/>
      <c r="OGA13" s="10"/>
      <c r="OGB13" s="10"/>
      <c r="OGC13" s="1"/>
      <c r="OGD13" s="10"/>
      <c r="OGE13" s="10"/>
      <c r="OGF13" s="10"/>
      <c r="OGG13" s="1"/>
      <c r="OGH13" s="10"/>
      <c r="OGI13" s="10"/>
      <c r="OGJ13" s="10"/>
      <c r="OGK13" s="1"/>
      <c r="OGL13" s="10"/>
      <c r="OGM13" s="10"/>
      <c r="OGN13" s="10"/>
      <c r="OGO13" s="1"/>
      <c r="OGP13" s="10"/>
      <c r="OGQ13" s="10"/>
      <c r="OGR13" s="10"/>
      <c r="OGS13" s="1"/>
      <c r="OGT13" s="10"/>
      <c r="OGU13" s="10"/>
      <c r="OGV13" s="10"/>
      <c r="OGW13" s="1"/>
      <c r="OGX13" s="10"/>
      <c r="OGY13" s="10"/>
      <c r="OGZ13" s="10"/>
      <c r="OHA13" s="1"/>
      <c r="OHB13" s="10"/>
      <c r="OHC13" s="10"/>
      <c r="OHD13" s="10"/>
      <c r="OHE13" s="1"/>
      <c r="OHF13" s="10"/>
      <c r="OHG13" s="10"/>
      <c r="OHH13" s="10"/>
      <c r="OHI13" s="1"/>
      <c r="OHJ13" s="10"/>
      <c r="OHK13" s="10"/>
      <c r="OHL13" s="10"/>
      <c r="OHM13" s="1"/>
      <c r="OHN13" s="10"/>
      <c r="OHO13" s="10"/>
      <c r="OHP13" s="10"/>
      <c r="OHQ13" s="1"/>
      <c r="OHR13" s="10"/>
      <c r="OHS13" s="10"/>
      <c r="OHT13" s="10"/>
      <c r="OHU13" s="1"/>
      <c r="OHV13" s="10"/>
      <c r="OHW13" s="10"/>
      <c r="OHX13" s="10"/>
      <c r="OHY13" s="1"/>
      <c r="OHZ13" s="10"/>
      <c r="OIA13" s="10"/>
      <c r="OIB13" s="10"/>
      <c r="OIC13" s="1"/>
      <c r="OID13" s="10"/>
      <c r="OIE13" s="10"/>
      <c r="OIF13" s="10"/>
      <c r="OIG13" s="1"/>
      <c r="OIH13" s="10"/>
      <c r="OII13" s="10"/>
      <c r="OIJ13" s="10"/>
      <c r="OIK13" s="1"/>
      <c r="OIL13" s="10"/>
      <c r="OIM13" s="10"/>
      <c r="OIN13" s="10"/>
      <c r="OIO13" s="1"/>
      <c r="OIP13" s="10"/>
      <c r="OIQ13" s="10"/>
      <c r="OIR13" s="10"/>
      <c r="OIS13" s="1"/>
      <c r="OIT13" s="10"/>
      <c r="OIU13" s="10"/>
      <c r="OIV13" s="10"/>
      <c r="OIW13" s="1"/>
      <c r="OIX13" s="10"/>
      <c r="OIY13" s="10"/>
      <c r="OIZ13" s="10"/>
      <c r="OJA13" s="1"/>
      <c r="OJB13" s="10"/>
      <c r="OJC13" s="10"/>
      <c r="OJD13" s="10"/>
      <c r="OJE13" s="1"/>
      <c r="OJF13" s="10"/>
      <c r="OJG13" s="10"/>
      <c r="OJH13" s="10"/>
      <c r="OJI13" s="1"/>
      <c r="OJJ13" s="10"/>
      <c r="OJK13" s="10"/>
      <c r="OJL13" s="10"/>
      <c r="OJM13" s="1"/>
      <c r="OJN13" s="10"/>
      <c r="OJO13" s="10"/>
      <c r="OJP13" s="10"/>
      <c r="OJQ13" s="1"/>
      <c r="OJR13" s="10"/>
      <c r="OJS13" s="10"/>
      <c r="OJT13" s="10"/>
      <c r="OJU13" s="1"/>
      <c r="OJV13" s="10"/>
      <c r="OJW13" s="10"/>
      <c r="OJX13" s="10"/>
      <c r="OJY13" s="1"/>
      <c r="OJZ13" s="10"/>
      <c r="OKA13" s="10"/>
      <c r="OKB13" s="10"/>
      <c r="OKC13" s="1"/>
      <c r="OKD13" s="10"/>
      <c r="OKE13" s="10"/>
      <c r="OKF13" s="10"/>
      <c r="OKG13" s="1"/>
      <c r="OKH13" s="10"/>
      <c r="OKI13" s="10"/>
      <c r="OKJ13" s="10"/>
      <c r="OKK13" s="1"/>
      <c r="OKL13" s="10"/>
      <c r="OKM13" s="10"/>
      <c r="OKN13" s="10"/>
      <c r="OKO13" s="1"/>
      <c r="OKP13" s="10"/>
      <c r="OKQ13" s="10"/>
      <c r="OKR13" s="10"/>
      <c r="OKS13" s="1"/>
      <c r="OKT13" s="10"/>
      <c r="OKU13" s="10"/>
      <c r="OKV13" s="10"/>
      <c r="OKW13" s="1"/>
      <c r="OKX13" s="10"/>
      <c r="OKY13" s="10"/>
      <c r="OKZ13" s="10"/>
      <c r="OLA13" s="1"/>
      <c r="OLB13" s="10"/>
      <c r="OLC13" s="10"/>
      <c r="OLD13" s="10"/>
      <c r="OLE13" s="1"/>
      <c r="OLF13" s="10"/>
      <c r="OLG13" s="10"/>
      <c r="OLH13" s="10"/>
      <c r="OLI13" s="1"/>
      <c r="OLJ13" s="10"/>
      <c r="OLK13" s="10"/>
      <c r="OLL13" s="10"/>
      <c r="OLM13" s="1"/>
      <c r="OLN13" s="10"/>
      <c r="OLO13" s="10"/>
      <c r="OLP13" s="10"/>
      <c r="OLQ13" s="1"/>
      <c r="OLR13" s="10"/>
      <c r="OLS13" s="10"/>
      <c r="OLT13" s="10"/>
      <c r="OLU13" s="1"/>
      <c r="OLV13" s="10"/>
      <c r="OLW13" s="10"/>
      <c r="OLX13" s="10"/>
      <c r="OLY13" s="1"/>
      <c r="OLZ13" s="10"/>
      <c r="OMA13" s="10"/>
      <c r="OMB13" s="10"/>
      <c r="OMC13" s="1"/>
      <c r="OMD13" s="10"/>
      <c r="OME13" s="10"/>
      <c r="OMF13" s="10"/>
      <c r="OMG13" s="1"/>
      <c r="OMH13" s="10"/>
      <c r="OMI13" s="10"/>
      <c r="OMJ13" s="10"/>
      <c r="OMK13" s="1"/>
      <c r="OML13" s="10"/>
      <c r="OMM13" s="10"/>
      <c r="OMN13" s="10"/>
      <c r="OMO13" s="1"/>
      <c r="OMP13" s="10"/>
      <c r="OMQ13" s="10"/>
      <c r="OMR13" s="10"/>
      <c r="OMS13" s="1"/>
      <c r="OMT13" s="10"/>
      <c r="OMU13" s="10"/>
      <c r="OMV13" s="10"/>
      <c r="OMW13" s="1"/>
      <c r="OMX13" s="10"/>
      <c r="OMY13" s="10"/>
      <c r="OMZ13" s="10"/>
      <c r="ONA13" s="1"/>
      <c r="ONB13" s="10"/>
      <c r="ONC13" s="10"/>
      <c r="OND13" s="10"/>
      <c r="ONE13" s="1"/>
      <c r="ONF13" s="10"/>
      <c r="ONG13" s="10"/>
      <c r="ONH13" s="10"/>
      <c r="ONI13" s="1"/>
      <c r="ONJ13" s="10"/>
      <c r="ONK13" s="10"/>
      <c r="ONL13" s="10"/>
      <c r="ONM13" s="1"/>
      <c r="ONN13" s="10"/>
      <c r="ONO13" s="10"/>
      <c r="ONP13" s="10"/>
      <c r="ONQ13" s="1"/>
      <c r="ONR13" s="10"/>
      <c r="ONS13" s="10"/>
      <c r="ONT13" s="10"/>
      <c r="ONU13" s="1"/>
      <c r="ONV13" s="10"/>
      <c r="ONW13" s="10"/>
      <c r="ONX13" s="10"/>
      <c r="ONY13" s="1"/>
      <c r="ONZ13" s="10"/>
      <c r="OOA13" s="10"/>
      <c r="OOB13" s="10"/>
      <c r="OOC13" s="1"/>
      <c r="OOD13" s="10"/>
      <c r="OOE13" s="10"/>
      <c r="OOF13" s="10"/>
      <c r="OOG13" s="1"/>
      <c r="OOH13" s="10"/>
      <c r="OOI13" s="10"/>
      <c r="OOJ13" s="10"/>
      <c r="OOK13" s="1"/>
      <c r="OOL13" s="10"/>
      <c r="OOM13" s="10"/>
      <c r="OON13" s="10"/>
      <c r="OOO13" s="1"/>
      <c r="OOP13" s="10"/>
      <c r="OOQ13" s="10"/>
      <c r="OOR13" s="10"/>
      <c r="OOS13" s="1"/>
      <c r="OOT13" s="10"/>
      <c r="OOU13" s="10"/>
      <c r="OOV13" s="10"/>
      <c r="OOW13" s="1"/>
      <c r="OOX13" s="10"/>
      <c r="OOY13" s="10"/>
      <c r="OOZ13" s="10"/>
      <c r="OPA13" s="1"/>
      <c r="OPB13" s="10"/>
      <c r="OPC13" s="10"/>
      <c r="OPD13" s="10"/>
      <c r="OPE13" s="1"/>
      <c r="OPF13" s="10"/>
      <c r="OPG13" s="10"/>
      <c r="OPH13" s="10"/>
      <c r="OPI13" s="1"/>
      <c r="OPJ13" s="10"/>
      <c r="OPK13" s="10"/>
      <c r="OPL13" s="10"/>
      <c r="OPM13" s="1"/>
      <c r="OPN13" s="10"/>
      <c r="OPO13" s="10"/>
      <c r="OPP13" s="10"/>
      <c r="OPQ13" s="1"/>
      <c r="OPR13" s="10"/>
      <c r="OPS13" s="10"/>
      <c r="OPT13" s="10"/>
      <c r="OPU13" s="1"/>
      <c r="OPV13" s="10"/>
      <c r="OPW13" s="10"/>
      <c r="OPX13" s="10"/>
      <c r="OPY13" s="1"/>
      <c r="OPZ13" s="10"/>
      <c r="OQA13" s="10"/>
      <c r="OQB13" s="10"/>
      <c r="OQC13" s="1"/>
      <c r="OQD13" s="10"/>
      <c r="OQE13" s="10"/>
      <c r="OQF13" s="10"/>
      <c r="OQG13" s="1"/>
      <c r="OQH13" s="10"/>
      <c r="OQI13" s="10"/>
      <c r="OQJ13" s="10"/>
      <c r="OQK13" s="1"/>
      <c r="OQL13" s="10"/>
      <c r="OQM13" s="10"/>
      <c r="OQN13" s="10"/>
      <c r="OQO13" s="1"/>
      <c r="OQP13" s="10"/>
      <c r="OQQ13" s="10"/>
      <c r="OQR13" s="10"/>
      <c r="OQS13" s="1"/>
      <c r="OQT13" s="10"/>
      <c r="OQU13" s="10"/>
      <c r="OQV13" s="10"/>
      <c r="OQW13" s="1"/>
      <c r="OQX13" s="10"/>
      <c r="OQY13" s="10"/>
      <c r="OQZ13" s="10"/>
      <c r="ORA13" s="1"/>
      <c r="ORB13" s="10"/>
      <c r="ORC13" s="10"/>
      <c r="ORD13" s="10"/>
      <c r="ORE13" s="1"/>
      <c r="ORF13" s="10"/>
      <c r="ORG13" s="10"/>
      <c r="ORH13" s="10"/>
      <c r="ORI13" s="1"/>
      <c r="ORJ13" s="10"/>
      <c r="ORK13" s="10"/>
      <c r="ORL13" s="10"/>
      <c r="ORM13" s="1"/>
      <c r="ORN13" s="10"/>
      <c r="ORO13" s="10"/>
      <c r="ORP13" s="10"/>
      <c r="ORQ13" s="1"/>
      <c r="ORR13" s="10"/>
      <c r="ORS13" s="10"/>
      <c r="ORT13" s="10"/>
      <c r="ORU13" s="1"/>
      <c r="ORV13" s="10"/>
      <c r="ORW13" s="10"/>
      <c r="ORX13" s="10"/>
      <c r="ORY13" s="1"/>
      <c r="ORZ13" s="10"/>
      <c r="OSA13" s="10"/>
      <c r="OSB13" s="10"/>
      <c r="OSC13" s="1"/>
      <c r="OSD13" s="10"/>
      <c r="OSE13" s="10"/>
      <c r="OSF13" s="10"/>
      <c r="OSG13" s="1"/>
      <c r="OSH13" s="10"/>
      <c r="OSI13" s="10"/>
      <c r="OSJ13" s="10"/>
      <c r="OSK13" s="1"/>
      <c r="OSL13" s="10"/>
      <c r="OSM13" s="10"/>
      <c r="OSN13" s="10"/>
      <c r="OSO13" s="1"/>
      <c r="OSP13" s="10"/>
      <c r="OSQ13" s="10"/>
      <c r="OSR13" s="10"/>
      <c r="OSS13" s="1"/>
      <c r="OST13" s="10"/>
      <c r="OSU13" s="10"/>
      <c r="OSV13" s="10"/>
      <c r="OSW13" s="1"/>
      <c r="OSX13" s="10"/>
      <c r="OSY13" s="10"/>
      <c r="OSZ13" s="10"/>
      <c r="OTA13" s="1"/>
      <c r="OTB13" s="10"/>
      <c r="OTC13" s="10"/>
      <c r="OTD13" s="10"/>
      <c r="OTE13" s="1"/>
      <c r="OTF13" s="10"/>
      <c r="OTG13" s="10"/>
      <c r="OTH13" s="10"/>
      <c r="OTI13" s="1"/>
      <c r="OTJ13" s="10"/>
      <c r="OTK13" s="10"/>
      <c r="OTL13" s="10"/>
      <c r="OTM13" s="1"/>
      <c r="OTN13" s="10"/>
      <c r="OTO13" s="10"/>
      <c r="OTP13" s="10"/>
      <c r="OTQ13" s="1"/>
      <c r="OTR13" s="10"/>
      <c r="OTS13" s="10"/>
      <c r="OTT13" s="10"/>
      <c r="OTU13" s="1"/>
      <c r="OTV13" s="10"/>
      <c r="OTW13" s="10"/>
      <c r="OTX13" s="10"/>
      <c r="OTY13" s="1"/>
      <c r="OTZ13" s="10"/>
      <c r="OUA13" s="10"/>
      <c r="OUB13" s="10"/>
      <c r="OUC13" s="1"/>
      <c r="OUD13" s="10"/>
      <c r="OUE13" s="10"/>
      <c r="OUF13" s="10"/>
      <c r="OUG13" s="1"/>
      <c r="OUH13" s="10"/>
      <c r="OUI13" s="10"/>
      <c r="OUJ13" s="10"/>
      <c r="OUK13" s="1"/>
      <c r="OUL13" s="10"/>
      <c r="OUM13" s="10"/>
      <c r="OUN13" s="10"/>
      <c r="OUO13" s="1"/>
      <c r="OUP13" s="10"/>
      <c r="OUQ13" s="10"/>
      <c r="OUR13" s="10"/>
      <c r="OUS13" s="1"/>
      <c r="OUT13" s="10"/>
      <c r="OUU13" s="10"/>
      <c r="OUV13" s="10"/>
      <c r="OUW13" s="1"/>
      <c r="OUX13" s="10"/>
      <c r="OUY13" s="10"/>
      <c r="OUZ13" s="10"/>
      <c r="OVA13" s="1"/>
      <c r="OVB13" s="10"/>
      <c r="OVC13" s="10"/>
      <c r="OVD13" s="10"/>
      <c r="OVE13" s="1"/>
      <c r="OVF13" s="10"/>
      <c r="OVG13" s="10"/>
      <c r="OVH13" s="10"/>
      <c r="OVI13" s="1"/>
      <c r="OVJ13" s="10"/>
      <c r="OVK13" s="10"/>
      <c r="OVL13" s="10"/>
      <c r="OVM13" s="1"/>
      <c r="OVN13" s="10"/>
      <c r="OVO13" s="10"/>
      <c r="OVP13" s="10"/>
      <c r="OVQ13" s="1"/>
      <c r="OVR13" s="10"/>
      <c r="OVS13" s="10"/>
      <c r="OVT13" s="10"/>
      <c r="OVU13" s="1"/>
      <c r="OVV13" s="10"/>
      <c r="OVW13" s="10"/>
      <c r="OVX13" s="10"/>
      <c r="OVY13" s="1"/>
      <c r="OVZ13" s="10"/>
      <c r="OWA13" s="10"/>
      <c r="OWB13" s="10"/>
      <c r="OWC13" s="1"/>
      <c r="OWD13" s="10"/>
      <c r="OWE13" s="10"/>
      <c r="OWF13" s="10"/>
      <c r="OWG13" s="1"/>
      <c r="OWH13" s="10"/>
      <c r="OWI13" s="10"/>
      <c r="OWJ13" s="10"/>
      <c r="OWK13" s="1"/>
      <c r="OWL13" s="10"/>
      <c r="OWM13" s="10"/>
      <c r="OWN13" s="10"/>
      <c r="OWO13" s="1"/>
      <c r="OWP13" s="10"/>
      <c r="OWQ13" s="10"/>
      <c r="OWR13" s="10"/>
      <c r="OWS13" s="1"/>
      <c r="OWT13" s="10"/>
      <c r="OWU13" s="10"/>
      <c r="OWV13" s="10"/>
      <c r="OWW13" s="1"/>
      <c r="OWX13" s="10"/>
      <c r="OWY13" s="10"/>
      <c r="OWZ13" s="10"/>
      <c r="OXA13" s="1"/>
      <c r="OXB13" s="10"/>
      <c r="OXC13" s="10"/>
      <c r="OXD13" s="10"/>
      <c r="OXE13" s="1"/>
      <c r="OXF13" s="10"/>
      <c r="OXG13" s="10"/>
      <c r="OXH13" s="10"/>
      <c r="OXI13" s="1"/>
      <c r="OXJ13" s="10"/>
      <c r="OXK13" s="10"/>
      <c r="OXL13" s="10"/>
      <c r="OXM13" s="1"/>
      <c r="OXN13" s="10"/>
      <c r="OXO13" s="10"/>
      <c r="OXP13" s="10"/>
      <c r="OXQ13" s="1"/>
      <c r="OXR13" s="10"/>
      <c r="OXS13" s="10"/>
      <c r="OXT13" s="10"/>
      <c r="OXU13" s="1"/>
      <c r="OXV13" s="10"/>
      <c r="OXW13" s="10"/>
      <c r="OXX13" s="10"/>
      <c r="OXY13" s="1"/>
      <c r="OXZ13" s="10"/>
      <c r="OYA13" s="10"/>
      <c r="OYB13" s="10"/>
      <c r="OYC13" s="1"/>
      <c r="OYD13" s="10"/>
      <c r="OYE13" s="10"/>
      <c r="OYF13" s="10"/>
      <c r="OYG13" s="1"/>
      <c r="OYH13" s="10"/>
      <c r="OYI13" s="10"/>
      <c r="OYJ13" s="10"/>
      <c r="OYK13" s="1"/>
      <c r="OYL13" s="10"/>
      <c r="OYM13" s="10"/>
      <c r="OYN13" s="10"/>
      <c r="OYO13" s="1"/>
      <c r="OYP13" s="10"/>
      <c r="OYQ13" s="10"/>
      <c r="OYR13" s="10"/>
      <c r="OYS13" s="1"/>
      <c r="OYT13" s="10"/>
      <c r="OYU13" s="10"/>
      <c r="OYV13" s="10"/>
      <c r="OYW13" s="1"/>
      <c r="OYX13" s="10"/>
      <c r="OYY13" s="10"/>
      <c r="OYZ13" s="10"/>
      <c r="OZA13" s="1"/>
      <c r="OZB13" s="10"/>
      <c r="OZC13" s="10"/>
      <c r="OZD13" s="10"/>
      <c r="OZE13" s="1"/>
      <c r="OZF13" s="10"/>
      <c r="OZG13" s="10"/>
      <c r="OZH13" s="10"/>
      <c r="OZI13" s="1"/>
      <c r="OZJ13" s="10"/>
      <c r="OZK13" s="10"/>
      <c r="OZL13" s="10"/>
      <c r="OZM13" s="1"/>
      <c r="OZN13" s="10"/>
      <c r="OZO13" s="10"/>
      <c r="OZP13" s="10"/>
      <c r="OZQ13" s="1"/>
      <c r="OZR13" s="10"/>
      <c r="OZS13" s="10"/>
      <c r="OZT13" s="10"/>
      <c r="OZU13" s="1"/>
      <c r="OZV13" s="10"/>
      <c r="OZW13" s="10"/>
      <c r="OZX13" s="10"/>
      <c r="OZY13" s="1"/>
      <c r="OZZ13" s="10"/>
      <c r="PAA13" s="10"/>
      <c r="PAB13" s="10"/>
      <c r="PAC13" s="1"/>
      <c r="PAD13" s="10"/>
      <c r="PAE13" s="10"/>
      <c r="PAF13" s="10"/>
      <c r="PAG13" s="1"/>
      <c r="PAH13" s="10"/>
      <c r="PAI13" s="10"/>
      <c r="PAJ13" s="10"/>
      <c r="PAK13" s="1"/>
      <c r="PAL13" s="10"/>
      <c r="PAM13" s="10"/>
      <c r="PAN13" s="10"/>
      <c r="PAO13" s="1"/>
      <c r="PAP13" s="10"/>
      <c r="PAQ13" s="10"/>
      <c r="PAR13" s="10"/>
      <c r="PAS13" s="1"/>
      <c r="PAT13" s="10"/>
      <c r="PAU13" s="10"/>
      <c r="PAV13" s="10"/>
      <c r="PAW13" s="1"/>
      <c r="PAX13" s="10"/>
      <c r="PAY13" s="10"/>
      <c r="PAZ13" s="10"/>
      <c r="PBA13" s="1"/>
      <c r="PBB13" s="10"/>
      <c r="PBC13" s="10"/>
      <c r="PBD13" s="10"/>
      <c r="PBE13" s="1"/>
      <c r="PBF13" s="10"/>
      <c r="PBG13" s="10"/>
      <c r="PBH13" s="10"/>
      <c r="PBI13" s="1"/>
      <c r="PBJ13" s="10"/>
      <c r="PBK13" s="10"/>
      <c r="PBL13" s="10"/>
      <c r="PBM13" s="1"/>
      <c r="PBN13" s="10"/>
      <c r="PBO13" s="10"/>
      <c r="PBP13" s="10"/>
      <c r="PBQ13" s="1"/>
      <c r="PBR13" s="10"/>
      <c r="PBS13" s="10"/>
      <c r="PBT13" s="10"/>
      <c r="PBU13" s="1"/>
      <c r="PBV13" s="10"/>
      <c r="PBW13" s="10"/>
      <c r="PBX13" s="10"/>
      <c r="PBY13" s="1"/>
      <c r="PBZ13" s="10"/>
      <c r="PCA13" s="10"/>
      <c r="PCB13" s="10"/>
      <c r="PCC13" s="1"/>
      <c r="PCD13" s="10"/>
      <c r="PCE13" s="10"/>
      <c r="PCF13" s="10"/>
      <c r="PCG13" s="1"/>
      <c r="PCH13" s="10"/>
      <c r="PCI13" s="10"/>
      <c r="PCJ13" s="10"/>
      <c r="PCK13" s="1"/>
      <c r="PCL13" s="10"/>
      <c r="PCM13" s="10"/>
      <c r="PCN13" s="10"/>
      <c r="PCO13" s="1"/>
      <c r="PCP13" s="10"/>
      <c r="PCQ13" s="10"/>
      <c r="PCR13" s="10"/>
      <c r="PCS13" s="1"/>
      <c r="PCT13" s="10"/>
      <c r="PCU13" s="10"/>
      <c r="PCV13" s="10"/>
      <c r="PCW13" s="1"/>
      <c r="PCX13" s="10"/>
      <c r="PCY13" s="10"/>
      <c r="PCZ13" s="10"/>
      <c r="PDA13" s="1"/>
      <c r="PDB13" s="10"/>
      <c r="PDC13" s="10"/>
      <c r="PDD13" s="10"/>
      <c r="PDE13" s="1"/>
      <c r="PDF13" s="10"/>
      <c r="PDG13" s="10"/>
      <c r="PDH13" s="10"/>
      <c r="PDI13" s="1"/>
      <c r="PDJ13" s="10"/>
      <c r="PDK13" s="10"/>
      <c r="PDL13" s="10"/>
      <c r="PDM13" s="1"/>
      <c r="PDN13" s="10"/>
      <c r="PDO13" s="10"/>
      <c r="PDP13" s="10"/>
      <c r="PDQ13" s="1"/>
      <c r="PDR13" s="10"/>
      <c r="PDS13" s="10"/>
      <c r="PDT13" s="10"/>
      <c r="PDU13" s="1"/>
      <c r="PDV13" s="10"/>
      <c r="PDW13" s="10"/>
      <c r="PDX13" s="10"/>
      <c r="PDY13" s="1"/>
      <c r="PDZ13" s="10"/>
      <c r="PEA13" s="10"/>
      <c r="PEB13" s="10"/>
      <c r="PEC13" s="1"/>
      <c r="PED13" s="10"/>
      <c r="PEE13" s="10"/>
      <c r="PEF13" s="10"/>
      <c r="PEG13" s="1"/>
      <c r="PEH13" s="10"/>
      <c r="PEI13" s="10"/>
      <c r="PEJ13" s="10"/>
      <c r="PEK13" s="1"/>
      <c r="PEL13" s="10"/>
      <c r="PEM13" s="10"/>
      <c r="PEN13" s="10"/>
      <c r="PEO13" s="1"/>
      <c r="PEP13" s="10"/>
      <c r="PEQ13" s="10"/>
      <c r="PER13" s="10"/>
      <c r="PES13" s="1"/>
      <c r="PET13" s="10"/>
      <c r="PEU13" s="10"/>
      <c r="PEV13" s="10"/>
      <c r="PEW13" s="1"/>
      <c r="PEX13" s="10"/>
      <c r="PEY13" s="10"/>
      <c r="PEZ13" s="10"/>
      <c r="PFA13" s="1"/>
      <c r="PFB13" s="10"/>
      <c r="PFC13" s="10"/>
      <c r="PFD13" s="10"/>
      <c r="PFE13" s="1"/>
      <c r="PFF13" s="10"/>
      <c r="PFG13" s="10"/>
      <c r="PFH13" s="10"/>
      <c r="PFI13" s="1"/>
      <c r="PFJ13" s="10"/>
      <c r="PFK13" s="10"/>
      <c r="PFL13" s="10"/>
      <c r="PFM13" s="1"/>
      <c r="PFN13" s="10"/>
      <c r="PFO13" s="10"/>
      <c r="PFP13" s="10"/>
      <c r="PFQ13" s="1"/>
      <c r="PFR13" s="10"/>
      <c r="PFS13" s="10"/>
      <c r="PFT13" s="10"/>
      <c r="PFU13" s="1"/>
      <c r="PFV13" s="10"/>
      <c r="PFW13" s="10"/>
      <c r="PFX13" s="10"/>
      <c r="PFY13" s="1"/>
      <c r="PFZ13" s="10"/>
      <c r="PGA13" s="10"/>
      <c r="PGB13" s="10"/>
      <c r="PGC13" s="1"/>
      <c r="PGD13" s="10"/>
      <c r="PGE13" s="10"/>
      <c r="PGF13" s="10"/>
      <c r="PGG13" s="1"/>
      <c r="PGH13" s="10"/>
      <c r="PGI13" s="10"/>
      <c r="PGJ13" s="10"/>
      <c r="PGK13" s="1"/>
      <c r="PGL13" s="10"/>
      <c r="PGM13" s="10"/>
      <c r="PGN13" s="10"/>
      <c r="PGO13" s="1"/>
      <c r="PGP13" s="10"/>
      <c r="PGQ13" s="10"/>
      <c r="PGR13" s="10"/>
      <c r="PGS13" s="1"/>
      <c r="PGT13" s="10"/>
      <c r="PGU13" s="10"/>
      <c r="PGV13" s="10"/>
      <c r="PGW13" s="1"/>
      <c r="PGX13" s="10"/>
      <c r="PGY13" s="10"/>
      <c r="PGZ13" s="10"/>
      <c r="PHA13" s="1"/>
      <c r="PHB13" s="10"/>
      <c r="PHC13" s="10"/>
      <c r="PHD13" s="10"/>
      <c r="PHE13" s="1"/>
      <c r="PHF13" s="10"/>
      <c r="PHG13" s="10"/>
      <c r="PHH13" s="10"/>
      <c r="PHI13" s="1"/>
      <c r="PHJ13" s="10"/>
      <c r="PHK13" s="10"/>
      <c r="PHL13" s="10"/>
      <c r="PHM13" s="1"/>
      <c r="PHN13" s="10"/>
      <c r="PHO13" s="10"/>
      <c r="PHP13" s="10"/>
      <c r="PHQ13" s="1"/>
      <c r="PHR13" s="10"/>
      <c r="PHS13" s="10"/>
      <c r="PHT13" s="10"/>
      <c r="PHU13" s="1"/>
      <c r="PHV13" s="10"/>
      <c r="PHW13" s="10"/>
      <c r="PHX13" s="10"/>
      <c r="PHY13" s="1"/>
      <c r="PHZ13" s="10"/>
      <c r="PIA13" s="10"/>
      <c r="PIB13" s="10"/>
      <c r="PIC13" s="1"/>
      <c r="PID13" s="10"/>
      <c r="PIE13" s="10"/>
      <c r="PIF13" s="10"/>
      <c r="PIG13" s="1"/>
      <c r="PIH13" s="10"/>
      <c r="PII13" s="10"/>
      <c r="PIJ13" s="10"/>
      <c r="PIK13" s="1"/>
      <c r="PIL13" s="10"/>
      <c r="PIM13" s="10"/>
      <c r="PIN13" s="10"/>
      <c r="PIO13" s="1"/>
      <c r="PIP13" s="10"/>
      <c r="PIQ13" s="10"/>
      <c r="PIR13" s="10"/>
      <c r="PIS13" s="1"/>
      <c r="PIT13" s="10"/>
      <c r="PIU13" s="10"/>
      <c r="PIV13" s="10"/>
      <c r="PIW13" s="1"/>
      <c r="PIX13" s="10"/>
      <c r="PIY13" s="10"/>
      <c r="PIZ13" s="10"/>
      <c r="PJA13" s="1"/>
      <c r="PJB13" s="10"/>
      <c r="PJC13" s="10"/>
      <c r="PJD13" s="10"/>
      <c r="PJE13" s="1"/>
      <c r="PJF13" s="10"/>
      <c r="PJG13" s="10"/>
      <c r="PJH13" s="10"/>
      <c r="PJI13" s="1"/>
      <c r="PJJ13" s="10"/>
      <c r="PJK13" s="10"/>
      <c r="PJL13" s="10"/>
      <c r="PJM13" s="1"/>
      <c r="PJN13" s="10"/>
      <c r="PJO13" s="10"/>
      <c r="PJP13" s="10"/>
      <c r="PJQ13" s="1"/>
      <c r="PJR13" s="10"/>
      <c r="PJS13" s="10"/>
      <c r="PJT13" s="10"/>
      <c r="PJU13" s="1"/>
      <c r="PJV13" s="10"/>
      <c r="PJW13" s="10"/>
      <c r="PJX13" s="10"/>
      <c r="PJY13" s="1"/>
      <c r="PJZ13" s="10"/>
      <c r="PKA13" s="10"/>
      <c r="PKB13" s="10"/>
      <c r="PKC13" s="1"/>
      <c r="PKD13" s="10"/>
      <c r="PKE13" s="10"/>
      <c r="PKF13" s="10"/>
      <c r="PKG13" s="1"/>
      <c r="PKH13" s="10"/>
      <c r="PKI13" s="10"/>
      <c r="PKJ13" s="10"/>
      <c r="PKK13" s="1"/>
      <c r="PKL13" s="10"/>
      <c r="PKM13" s="10"/>
      <c r="PKN13" s="10"/>
      <c r="PKO13" s="1"/>
      <c r="PKP13" s="10"/>
      <c r="PKQ13" s="10"/>
      <c r="PKR13" s="10"/>
      <c r="PKS13" s="1"/>
      <c r="PKT13" s="10"/>
      <c r="PKU13" s="10"/>
      <c r="PKV13" s="10"/>
      <c r="PKW13" s="1"/>
      <c r="PKX13" s="10"/>
      <c r="PKY13" s="10"/>
      <c r="PKZ13" s="10"/>
      <c r="PLA13" s="1"/>
      <c r="PLB13" s="10"/>
      <c r="PLC13" s="10"/>
      <c r="PLD13" s="10"/>
      <c r="PLE13" s="1"/>
      <c r="PLF13" s="10"/>
      <c r="PLG13" s="10"/>
      <c r="PLH13" s="10"/>
      <c r="PLI13" s="1"/>
      <c r="PLJ13" s="10"/>
      <c r="PLK13" s="10"/>
      <c r="PLL13" s="10"/>
      <c r="PLM13" s="1"/>
      <c r="PLN13" s="10"/>
      <c r="PLO13" s="10"/>
      <c r="PLP13" s="10"/>
      <c r="PLQ13" s="1"/>
      <c r="PLR13" s="10"/>
      <c r="PLS13" s="10"/>
      <c r="PLT13" s="10"/>
      <c r="PLU13" s="1"/>
      <c r="PLV13" s="10"/>
      <c r="PLW13" s="10"/>
      <c r="PLX13" s="10"/>
      <c r="PLY13" s="1"/>
      <c r="PLZ13" s="10"/>
      <c r="PMA13" s="10"/>
      <c r="PMB13" s="10"/>
      <c r="PMC13" s="1"/>
      <c r="PMD13" s="10"/>
      <c r="PME13" s="10"/>
      <c r="PMF13" s="10"/>
      <c r="PMG13" s="1"/>
      <c r="PMH13" s="10"/>
      <c r="PMI13" s="10"/>
      <c r="PMJ13" s="10"/>
      <c r="PMK13" s="1"/>
      <c r="PML13" s="10"/>
      <c r="PMM13" s="10"/>
      <c r="PMN13" s="10"/>
      <c r="PMO13" s="1"/>
      <c r="PMP13" s="10"/>
      <c r="PMQ13" s="10"/>
      <c r="PMR13" s="10"/>
      <c r="PMS13" s="1"/>
      <c r="PMT13" s="10"/>
      <c r="PMU13" s="10"/>
      <c r="PMV13" s="10"/>
      <c r="PMW13" s="1"/>
      <c r="PMX13" s="10"/>
      <c r="PMY13" s="10"/>
      <c r="PMZ13" s="10"/>
      <c r="PNA13" s="1"/>
      <c r="PNB13" s="10"/>
      <c r="PNC13" s="10"/>
      <c r="PND13" s="10"/>
      <c r="PNE13" s="1"/>
      <c r="PNF13" s="10"/>
      <c r="PNG13" s="10"/>
      <c r="PNH13" s="10"/>
      <c r="PNI13" s="1"/>
      <c r="PNJ13" s="10"/>
      <c r="PNK13" s="10"/>
      <c r="PNL13" s="10"/>
      <c r="PNM13" s="1"/>
      <c r="PNN13" s="10"/>
      <c r="PNO13" s="10"/>
      <c r="PNP13" s="10"/>
      <c r="PNQ13" s="1"/>
      <c r="PNR13" s="10"/>
      <c r="PNS13" s="10"/>
      <c r="PNT13" s="10"/>
      <c r="PNU13" s="1"/>
      <c r="PNV13" s="10"/>
      <c r="PNW13" s="10"/>
      <c r="PNX13" s="10"/>
      <c r="PNY13" s="1"/>
      <c r="PNZ13" s="10"/>
      <c r="POA13" s="10"/>
      <c r="POB13" s="10"/>
      <c r="POC13" s="1"/>
      <c r="POD13" s="10"/>
      <c r="POE13" s="10"/>
      <c r="POF13" s="10"/>
      <c r="POG13" s="1"/>
      <c r="POH13" s="10"/>
      <c r="POI13" s="10"/>
      <c r="POJ13" s="10"/>
      <c r="POK13" s="1"/>
      <c r="POL13" s="10"/>
      <c r="POM13" s="10"/>
      <c r="PON13" s="10"/>
      <c r="POO13" s="1"/>
      <c r="POP13" s="10"/>
      <c r="POQ13" s="10"/>
      <c r="POR13" s="10"/>
      <c r="POS13" s="1"/>
      <c r="POT13" s="10"/>
      <c r="POU13" s="10"/>
      <c r="POV13" s="10"/>
      <c r="POW13" s="1"/>
      <c r="POX13" s="10"/>
      <c r="POY13" s="10"/>
      <c r="POZ13" s="10"/>
      <c r="PPA13" s="1"/>
      <c r="PPB13" s="10"/>
      <c r="PPC13" s="10"/>
      <c r="PPD13" s="10"/>
      <c r="PPE13" s="1"/>
      <c r="PPF13" s="10"/>
      <c r="PPG13" s="10"/>
      <c r="PPH13" s="10"/>
      <c r="PPI13" s="1"/>
      <c r="PPJ13" s="10"/>
      <c r="PPK13" s="10"/>
      <c r="PPL13" s="10"/>
      <c r="PPM13" s="1"/>
      <c r="PPN13" s="10"/>
      <c r="PPO13" s="10"/>
      <c r="PPP13" s="10"/>
      <c r="PPQ13" s="1"/>
      <c r="PPR13" s="10"/>
      <c r="PPS13" s="10"/>
      <c r="PPT13" s="10"/>
      <c r="PPU13" s="1"/>
      <c r="PPV13" s="10"/>
      <c r="PPW13" s="10"/>
      <c r="PPX13" s="10"/>
      <c r="PPY13" s="1"/>
      <c r="PPZ13" s="10"/>
      <c r="PQA13" s="10"/>
      <c r="PQB13" s="10"/>
      <c r="PQC13" s="1"/>
      <c r="PQD13" s="10"/>
      <c r="PQE13" s="10"/>
      <c r="PQF13" s="10"/>
      <c r="PQG13" s="1"/>
      <c r="PQH13" s="10"/>
      <c r="PQI13" s="10"/>
      <c r="PQJ13" s="10"/>
      <c r="PQK13" s="1"/>
      <c r="PQL13" s="10"/>
      <c r="PQM13" s="10"/>
      <c r="PQN13" s="10"/>
      <c r="PQO13" s="1"/>
      <c r="PQP13" s="10"/>
      <c r="PQQ13" s="10"/>
      <c r="PQR13" s="10"/>
      <c r="PQS13" s="1"/>
      <c r="PQT13" s="10"/>
      <c r="PQU13" s="10"/>
      <c r="PQV13" s="10"/>
      <c r="PQW13" s="1"/>
      <c r="PQX13" s="10"/>
      <c r="PQY13" s="10"/>
      <c r="PQZ13" s="10"/>
      <c r="PRA13" s="1"/>
      <c r="PRB13" s="10"/>
      <c r="PRC13" s="10"/>
      <c r="PRD13" s="10"/>
      <c r="PRE13" s="1"/>
      <c r="PRF13" s="10"/>
      <c r="PRG13" s="10"/>
      <c r="PRH13" s="10"/>
      <c r="PRI13" s="1"/>
      <c r="PRJ13" s="10"/>
      <c r="PRK13" s="10"/>
      <c r="PRL13" s="10"/>
      <c r="PRM13" s="1"/>
      <c r="PRN13" s="10"/>
      <c r="PRO13" s="10"/>
      <c r="PRP13" s="10"/>
      <c r="PRQ13" s="1"/>
      <c r="PRR13" s="10"/>
      <c r="PRS13" s="10"/>
      <c r="PRT13" s="10"/>
      <c r="PRU13" s="1"/>
      <c r="PRV13" s="10"/>
      <c r="PRW13" s="10"/>
      <c r="PRX13" s="10"/>
      <c r="PRY13" s="1"/>
      <c r="PRZ13" s="10"/>
      <c r="PSA13" s="10"/>
      <c r="PSB13" s="10"/>
      <c r="PSC13" s="1"/>
      <c r="PSD13" s="10"/>
      <c r="PSE13" s="10"/>
      <c r="PSF13" s="10"/>
      <c r="PSG13" s="1"/>
      <c r="PSH13" s="10"/>
      <c r="PSI13" s="10"/>
      <c r="PSJ13" s="10"/>
      <c r="PSK13" s="1"/>
      <c r="PSL13" s="10"/>
      <c r="PSM13" s="10"/>
      <c r="PSN13" s="10"/>
      <c r="PSO13" s="1"/>
      <c r="PSP13" s="10"/>
      <c r="PSQ13" s="10"/>
      <c r="PSR13" s="10"/>
      <c r="PSS13" s="1"/>
      <c r="PST13" s="10"/>
      <c r="PSU13" s="10"/>
      <c r="PSV13" s="10"/>
      <c r="PSW13" s="1"/>
      <c r="PSX13" s="10"/>
      <c r="PSY13" s="10"/>
      <c r="PSZ13" s="10"/>
      <c r="PTA13" s="1"/>
      <c r="PTB13" s="10"/>
      <c r="PTC13" s="10"/>
      <c r="PTD13" s="10"/>
      <c r="PTE13" s="1"/>
      <c r="PTF13" s="10"/>
      <c r="PTG13" s="10"/>
      <c r="PTH13" s="10"/>
      <c r="PTI13" s="1"/>
      <c r="PTJ13" s="10"/>
      <c r="PTK13" s="10"/>
      <c r="PTL13" s="10"/>
      <c r="PTM13" s="1"/>
      <c r="PTN13" s="10"/>
      <c r="PTO13" s="10"/>
      <c r="PTP13" s="10"/>
      <c r="PTQ13" s="1"/>
      <c r="PTR13" s="10"/>
      <c r="PTS13" s="10"/>
      <c r="PTT13" s="10"/>
      <c r="PTU13" s="1"/>
      <c r="PTV13" s="10"/>
      <c r="PTW13" s="10"/>
      <c r="PTX13" s="10"/>
      <c r="PTY13" s="1"/>
      <c r="PTZ13" s="10"/>
      <c r="PUA13" s="10"/>
      <c r="PUB13" s="10"/>
      <c r="PUC13" s="1"/>
      <c r="PUD13" s="10"/>
      <c r="PUE13" s="10"/>
      <c r="PUF13" s="10"/>
      <c r="PUG13" s="1"/>
      <c r="PUH13" s="10"/>
      <c r="PUI13" s="10"/>
      <c r="PUJ13" s="10"/>
      <c r="PUK13" s="1"/>
      <c r="PUL13" s="10"/>
      <c r="PUM13" s="10"/>
      <c r="PUN13" s="10"/>
      <c r="PUO13" s="1"/>
      <c r="PUP13" s="10"/>
      <c r="PUQ13" s="10"/>
      <c r="PUR13" s="10"/>
      <c r="PUS13" s="1"/>
      <c r="PUT13" s="10"/>
      <c r="PUU13" s="10"/>
      <c r="PUV13" s="10"/>
      <c r="PUW13" s="1"/>
      <c r="PUX13" s="10"/>
      <c r="PUY13" s="10"/>
      <c r="PUZ13" s="10"/>
      <c r="PVA13" s="1"/>
      <c r="PVB13" s="10"/>
      <c r="PVC13" s="10"/>
      <c r="PVD13" s="10"/>
      <c r="PVE13" s="1"/>
      <c r="PVF13" s="10"/>
      <c r="PVG13" s="10"/>
      <c r="PVH13" s="10"/>
      <c r="PVI13" s="1"/>
      <c r="PVJ13" s="10"/>
      <c r="PVK13" s="10"/>
      <c r="PVL13" s="10"/>
      <c r="PVM13" s="1"/>
      <c r="PVN13" s="10"/>
      <c r="PVO13" s="10"/>
      <c r="PVP13" s="10"/>
      <c r="PVQ13" s="1"/>
      <c r="PVR13" s="10"/>
      <c r="PVS13" s="10"/>
      <c r="PVT13" s="10"/>
      <c r="PVU13" s="1"/>
      <c r="PVV13" s="10"/>
      <c r="PVW13" s="10"/>
      <c r="PVX13" s="10"/>
      <c r="PVY13" s="1"/>
      <c r="PVZ13" s="10"/>
      <c r="PWA13" s="10"/>
      <c r="PWB13" s="10"/>
      <c r="PWC13" s="1"/>
      <c r="PWD13" s="10"/>
      <c r="PWE13" s="10"/>
      <c r="PWF13" s="10"/>
      <c r="PWG13" s="1"/>
      <c r="PWH13" s="10"/>
      <c r="PWI13" s="10"/>
      <c r="PWJ13" s="10"/>
      <c r="PWK13" s="1"/>
      <c r="PWL13" s="10"/>
      <c r="PWM13" s="10"/>
      <c r="PWN13" s="10"/>
      <c r="PWO13" s="1"/>
      <c r="PWP13" s="10"/>
      <c r="PWQ13" s="10"/>
      <c r="PWR13" s="10"/>
      <c r="PWS13" s="1"/>
      <c r="PWT13" s="10"/>
      <c r="PWU13" s="10"/>
      <c r="PWV13" s="10"/>
      <c r="PWW13" s="1"/>
      <c r="PWX13" s="10"/>
      <c r="PWY13" s="10"/>
      <c r="PWZ13" s="10"/>
      <c r="PXA13" s="1"/>
      <c r="PXB13" s="10"/>
      <c r="PXC13" s="10"/>
      <c r="PXD13" s="10"/>
      <c r="PXE13" s="1"/>
      <c r="PXF13" s="10"/>
      <c r="PXG13" s="10"/>
      <c r="PXH13" s="10"/>
      <c r="PXI13" s="1"/>
      <c r="PXJ13" s="10"/>
      <c r="PXK13" s="10"/>
      <c r="PXL13" s="10"/>
      <c r="PXM13" s="1"/>
      <c r="PXN13" s="10"/>
      <c r="PXO13" s="10"/>
      <c r="PXP13" s="10"/>
      <c r="PXQ13" s="1"/>
      <c r="PXR13" s="10"/>
      <c r="PXS13" s="10"/>
      <c r="PXT13" s="10"/>
      <c r="PXU13" s="1"/>
      <c r="PXV13" s="10"/>
      <c r="PXW13" s="10"/>
      <c r="PXX13" s="10"/>
      <c r="PXY13" s="1"/>
      <c r="PXZ13" s="10"/>
      <c r="PYA13" s="10"/>
      <c r="PYB13" s="10"/>
      <c r="PYC13" s="1"/>
      <c r="PYD13" s="10"/>
      <c r="PYE13" s="10"/>
      <c r="PYF13" s="10"/>
      <c r="PYG13" s="1"/>
      <c r="PYH13" s="10"/>
      <c r="PYI13" s="10"/>
      <c r="PYJ13" s="10"/>
      <c r="PYK13" s="1"/>
      <c r="PYL13" s="10"/>
      <c r="PYM13" s="10"/>
      <c r="PYN13" s="10"/>
      <c r="PYO13" s="1"/>
      <c r="PYP13" s="10"/>
      <c r="PYQ13" s="10"/>
      <c r="PYR13" s="10"/>
      <c r="PYS13" s="1"/>
      <c r="PYT13" s="10"/>
      <c r="PYU13" s="10"/>
      <c r="PYV13" s="10"/>
      <c r="PYW13" s="1"/>
      <c r="PYX13" s="10"/>
      <c r="PYY13" s="10"/>
      <c r="PYZ13" s="10"/>
      <c r="PZA13" s="1"/>
      <c r="PZB13" s="10"/>
      <c r="PZC13" s="10"/>
      <c r="PZD13" s="10"/>
      <c r="PZE13" s="1"/>
      <c r="PZF13" s="10"/>
      <c r="PZG13" s="10"/>
      <c r="PZH13" s="10"/>
      <c r="PZI13" s="1"/>
      <c r="PZJ13" s="10"/>
      <c r="PZK13" s="10"/>
      <c r="PZL13" s="10"/>
      <c r="PZM13" s="1"/>
      <c r="PZN13" s="10"/>
      <c r="PZO13" s="10"/>
      <c r="PZP13" s="10"/>
      <c r="PZQ13" s="1"/>
      <c r="PZR13" s="10"/>
      <c r="PZS13" s="10"/>
      <c r="PZT13" s="10"/>
      <c r="PZU13" s="1"/>
      <c r="PZV13" s="10"/>
      <c r="PZW13" s="10"/>
      <c r="PZX13" s="10"/>
      <c r="PZY13" s="1"/>
      <c r="PZZ13" s="10"/>
      <c r="QAA13" s="10"/>
      <c r="QAB13" s="10"/>
      <c r="QAC13" s="1"/>
      <c r="QAD13" s="10"/>
      <c r="QAE13" s="10"/>
      <c r="QAF13" s="10"/>
      <c r="QAG13" s="1"/>
      <c r="QAH13" s="10"/>
      <c r="QAI13" s="10"/>
      <c r="QAJ13" s="10"/>
      <c r="QAK13" s="1"/>
      <c r="QAL13" s="10"/>
      <c r="QAM13" s="10"/>
      <c r="QAN13" s="10"/>
      <c r="QAO13" s="1"/>
      <c r="QAP13" s="10"/>
      <c r="QAQ13" s="10"/>
      <c r="QAR13" s="10"/>
      <c r="QAS13" s="1"/>
      <c r="QAT13" s="10"/>
      <c r="QAU13" s="10"/>
      <c r="QAV13" s="10"/>
      <c r="QAW13" s="1"/>
      <c r="QAX13" s="10"/>
      <c r="QAY13" s="10"/>
      <c r="QAZ13" s="10"/>
      <c r="QBA13" s="1"/>
      <c r="QBB13" s="10"/>
      <c r="QBC13" s="10"/>
      <c r="QBD13" s="10"/>
      <c r="QBE13" s="1"/>
      <c r="QBF13" s="10"/>
      <c r="QBG13" s="10"/>
      <c r="QBH13" s="10"/>
      <c r="QBI13" s="1"/>
      <c r="QBJ13" s="10"/>
      <c r="QBK13" s="10"/>
      <c r="QBL13" s="10"/>
      <c r="QBM13" s="1"/>
      <c r="QBN13" s="10"/>
      <c r="QBO13" s="10"/>
      <c r="QBP13" s="10"/>
      <c r="QBQ13" s="1"/>
      <c r="QBR13" s="10"/>
      <c r="QBS13" s="10"/>
      <c r="QBT13" s="10"/>
      <c r="QBU13" s="1"/>
      <c r="QBV13" s="10"/>
      <c r="QBW13" s="10"/>
      <c r="QBX13" s="10"/>
      <c r="QBY13" s="1"/>
      <c r="QBZ13" s="10"/>
      <c r="QCA13" s="10"/>
      <c r="QCB13" s="10"/>
      <c r="QCC13" s="1"/>
      <c r="QCD13" s="10"/>
      <c r="QCE13" s="10"/>
      <c r="QCF13" s="10"/>
      <c r="QCG13" s="1"/>
      <c r="QCH13" s="10"/>
      <c r="QCI13" s="10"/>
      <c r="QCJ13" s="10"/>
      <c r="QCK13" s="1"/>
      <c r="QCL13" s="10"/>
      <c r="QCM13" s="10"/>
      <c r="QCN13" s="10"/>
      <c r="QCO13" s="1"/>
      <c r="QCP13" s="10"/>
      <c r="QCQ13" s="10"/>
      <c r="QCR13" s="10"/>
      <c r="QCS13" s="1"/>
      <c r="QCT13" s="10"/>
      <c r="QCU13" s="10"/>
      <c r="QCV13" s="10"/>
      <c r="QCW13" s="1"/>
      <c r="QCX13" s="10"/>
      <c r="QCY13" s="10"/>
      <c r="QCZ13" s="10"/>
      <c r="QDA13" s="1"/>
      <c r="QDB13" s="10"/>
      <c r="QDC13" s="10"/>
      <c r="QDD13" s="10"/>
      <c r="QDE13" s="1"/>
      <c r="QDF13" s="10"/>
      <c r="QDG13" s="10"/>
      <c r="QDH13" s="10"/>
      <c r="QDI13" s="1"/>
      <c r="QDJ13" s="10"/>
      <c r="QDK13" s="10"/>
      <c r="QDL13" s="10"/>
      <c r="QDM13" s="1"/>
      <c r="QDN13" s="10"/>
      <c r="QDO13" s="10"/>
      <c r="QDP13" s="10"/>
      <c r="QDQ13" s="1"/>
      <c r="QDR13" s="10"/>
      <c r="QDS13" s="10"/>
      <c r="QDT13" s="10"/>
      <c r="QDU13" s="1"/>
      <c r="QDV13" s="10"/>
      <c r="QDW13" s="10"/>
      <c r="QDX13" s="10"/>
      <c r="QDY13" s="1"/>
      <c r="QDZ13" s="10"/>
      <c r="QEA13" s="10"/>
      <c r="QEB13" s="10"/>
      <c r="QEC13" s="1"/>
      <c r="QED13" s="10"/>
      <c r="QEE13" s="10"/>
      <c r="QEF13" s="10"/>
      <c r="QEG13" s="1"/>
      <c r="QEH13" s="10"/>
      <c r="QEI13" s="10"/>
      <c r="QEJ13" s="10"/>
      <c r="QEK13" s="1"/>
      <c r="QEL13" s="10"/>
      <c r="QEM13" s="10"/>
      <c r="QEN13" s="10"/>
      <c r="QEO13" s="1"/>
      <c r="QEP13" s="10"/>
      <c r="QEQ13" s="10"/>
      <c r="QER13" s="10"/>
      <c r="QES13" s="1"/>
      <c r="QET13" s="10"/>
      <c r="QEU13" s="10"/>
      <c r="QEV13" s="10"/>
      <c r="QEW13" s="1"/>
      <c r="QEX13" s="10"/>
      <c r="QEY13" s="10"/>
      <c r="QEZ13" s="10"/>
      <c r="QFA13" s="1"/>
      <c r="QFB13" s="10"/>
      <c r="QFC13" s="10"/>
      <c r="QFD13" s="10"/>
      <c r="QFE13" s="1"/>
      <c r="QFF13" s="10"/>
      <c r="QFG13" s="10"/>
      <c r="QFH13" s="10"/>
      <c r="QFI13" s="1"/>
      <c r="QFJ13" s="10"/>
      <c r="QFK13" s="10"/>
      <c r="QFL13" s="10"/>
      <c r="QFM13" s="1"/>
      <c r="QFN13" s="10"/>
      <c r="QFO13" s="10"/>
      <c r="QFP13" s="10"/>
      <c r="QFQ13" s="1"/>
      <c r="QFR13" s="10"/>
      <c r="QFS13" s="10"/>
      <c r="QFT13" s="10"/>
      <c r="QFU13" s="1"/>
      <c r="QFV13" s="10"/>
      <c r="QFW13" s="10"/>
      <c r="QFX13" s="10"/>
      <c r="QFY13" s="1"/>
      <c r="QFZ13" s="10"/>
      <c r="QGA13" s="10"/>
      <c r="QGB13" s="10"/>
      <c r="QGC13" s="1"/>
      <c r="QGD13" s="10"/>
      <c r="QGE13" s="10"/>
      <c r="QGF13" s="10"/>
      <c r="QGG13" s="1"/>
      <c r="QGH13" s="10"/>
      <c r="QGI13" s="10"/>
      <c r="QGJ13" s="10"/>
      <c r="QGK13" s="1"/>
      <c r="QGL13" s="10"/>
      <c r="QGM13" s="10"/>
      <c r="QGN13" s="10"/>
      <c r="QGO13" s="1"/>
      <c r="QGP13" s="10"/>
      <c r="QGQ13" s="10"/>
      <c r="QGR13" s="10"/>
      <c r="QGS13" s="1"/>
      <c r="QGT13" s="10"/>
      <c r="QGU13" s="10"/>
      <c r="QGV13" s="10"/>
      <c r="QGW13" s="1"/>
      <c r="QGX13" s="10"/>
      <c r="QGY13" s="10"/>
      <c r="QGZ13" s="10"/>
      <c r="QHA13" s="1"/>
      <c r="QHB13" s="10"/>
      <c r="QHC13" s="10"/>
      <c r="QHD13" s="10"/>
      <c r="QHE13" s="1"/>
      <c r="QHF13" s="10"/>
      <c r="QHG13" s="10"/>
      <c r="QHH13" s="10"/>
      <c r="QHI13" s="1"/>
      <c r="QHJ13" s="10"/>
      <c r="QHK13" s="10"/>
      <c r="QHL13" s="10"/>
      <c r="QHM13" s="1"/>
      <c r="QHN13" s="10"/>
      <c r="QHO13" s="10"/>
      <c r="QHP13" s="10"/>
      <c r="QHQ13" s="1"/>
      <c r="QHR13" s="10"/>
      <c r="QHS13" s="10"/>
      <c r="QHT13" s="10"/>
      <c r="QHU13" s="1"/>
      <c r="QHV13" s="10"/>
      <c r="QHW13" s="10"/>
      <c r="QHX13" s="10"/>
      <c r="QHY13" s="1"/>
      <c r="QHZ13" s="10"/>
      <c r="QIA13" s="10"/>
      <c r="QIB13" s="10"/>
      <c r="QIC13" s="1"/>
      <c r="QID13" s="10"/>
      <c r="QIE13" s="10"/>
      <c r="QIF13" s="10"/>
      <c r="QIG13" s="1"/>
      <c r="QIH13" s="10"/>
      <c r="QII13" s="10"/>
      <c r="QIJ13" s="10"/>
      <c r="QIK13" s="1"/>
      <c r="QIL13" s="10"/>
      <c r="QIM13" s="10"/>
      <c r="QIN13" s="10"/>
      <c r="QIO13" s="1"/>
      <c r="QIP13" s="10"/>
      <c r="QIQ13" s="10"/>
      <c r="QIR13" s="10"/>
      <c r="QIS13" s="1"/>
      <c r="QIT13" s="10"/>
      <c r="QIU13" s="10"/>
      <c r="QIV13" s="10"/>
      <c r="QIW13" s="1"/>
      <c r="QIX13" s="10"/>
      <c r="QIY13" s="10"/>
      <c r="QIZ13" s="10"/>
      <c r="QJA13" s="1"/>
      <c r="QJB13" s="10"/>
      <c r="QJC13" s="10"/>
      <c r="QJD13" s="10"/>
      <c r="QJE13" s="1"/>
      <c r="QJF13" s="10"/>
      <c r="QJG13" s="10"/>
      <c r="QJH13" s="10"/>
      <c r="QJI13" s="1"/>
      <c r="QJJ13" s="10"/>
      <c r="QJK13" s="10"/>
      <c r="QJL13" s="10"/>
      <c r="QJM13" s="1"/>
      <c r="QJN13" s="10"/>
      <c r="QJO13" s="10"/>
      <c r="QJP13" s="10"/>
      <c r="QJQ13" s="1"/>
      <c r="QJR13" s="10"/>
      <c r="QJS13" s="10"/>
      <c r="QJT13" s="10"/>
      <c r="QJU13" s="1"/>
      <c r="QJV13" s="10"/>
      <c r="QJW13" s="10"/>
      <c r="QJX13" s="10"/>
      <c r="QJY13" s="1"/>
      <c r="QJZ13" s="10"/>
      <c r="QKA13" s="10"/>
      <c r="QKB13" s="10"/>
      <c r="QKC13" s="1"/>
      <c r="QKD13" s="10"/>
      <c r="QKE13" s="10"/>
      <c r="QKF13" s="10"/>
      <c r="QKG13" s="1"/>
      <c r="QKH13" s="10"/>
      <c r="QKI13" s="10"/>
      <c r="QKJ13" s="10"/>
      <c r="QKK13" s="1"/>
      <c r="QKL13" s="10"/>
      <c r="QKM13" s="10"/>
      <c r="QKN13" s="10"/>
      <c r="QKO13" s="1"/>
      <c r="QKP13" s="10"/>
      <c r="QKQ13" s="10"/>
      <c r="QKR13" s="10"/>
      <c r="QKS13" s="1"/>
      <c r="QKT13" s="10"/>
      <c r="QKU13" s="10"/>
      <c r="QKV13" s="10"/>
      <c r="QKW13" s="1"/>
      <c r="QKX13" s="10"/>
      <c r="QKY13" s="10"/>
      <c r="QKZ13" s="10"/>
      <c r="QLA13" s="1"/>
      <c r="QLB13" s="10"/>
      <c r="QLC13" s="10"/>
      <c r="QLD13" s="10"/>
      <c r="QLE13" s="1"/>
      <c r="QLF13" s="10"/>
      <c r="QLG13" s="10"/>
      <c r="QLH13" s="10"/>
      <c r="QLI13" s="1"/>
      <c r="QLJ13" s="10"/>
      <c r="QLK13" s="10"/>
      <c r="QLL13" s="10"/>
      <c r="QLM13" s="1"/>
      <c r="QLN13" s="10"/>
      <c r="QLO13" s="10"/>
      <c r="QLP13" s="10"/>
      <c r="QLQ13" s="1"/>
      <c r="QLR13" s="10"/>
      <c r="QLS13" s="10"/>
      <c r="QLT13" s="10"/>
      <c r="QLU13" s="1"/>
      <c r="QLV13" s="10"/>
      <c r="QLW13" s="10"/>
      <c r="QLX13" s="10"/>
      <c r="QLY13" s="1"/>
      <c r="QLZ13" s="10"/>
      <c r="QMA13" s="10"/>
      <c r="QMB13" s="10"/>
      <c r="QMC13" s="1"/>
      <c r="QMD13" s="10"/>
      <c r="QME13" s="10"/>
      <c r="QMF13" s="10"/>
      <c r="QMG13" s="1"/>
      <c r="QMH13" s="10"/>
      <c r="QMI13" s="10"/>
      <c r="QMJ13" s="10"/>
      <c r="QMK13" s="1"/>
      <c r="QML13" s="10"/>
      <c r="QMM13" s="10"/>
      <c r="QMN13" s="10"/>
      <c r="QMO13" s="1"/>
      <c r="QMP13" s="10"/>
      <c r="QMQ13" s="10"/>
      <c r="QMR13" s="10"/>
      <c r="QMS13" s="1"/>
      <c r="QMT13" s="10"/>
      <c r="QMU13" s="10"/>
      <c r="QMV13" s="10"/>
      <c r="QMW13" s="1"/>
      <c r="QMX13" s="10"/>
      <c r="QMY13" s="10"/>
      <c r="QMZ13" s="10"/>
      <c r="QNA13" s="1"/>
      <c r="QNB13" s="10"/>
      <c r="QNC13" s="10"/>
      <c r="QND13" s="10"/>
      <c r="QNE13" s="1"/>
      <c r="QNF13" s="10"/>
      <c r="QNG13" s="10"/>
      <c r="QNH13" s="10"/>
      <c r="QNI13" s="1"/>
      <c r="QNJ13" s="10"/>
      <c r="QNK13" s="10"/>
      <c r="QNL13" s="10"/>
      <c r="QNM13" s="1"/>
      <c r="QNN13" s="10"/>
      <c r="QNO13" s="10"/>
      <c r="QNP13" s="10"/>
      <c r="QNQ13" s="1"/>
      <c r="QNR13" s="10"/>
      <c r="QNS13" s="10"/>
      <c r="QNT13" s="10"/>
      <c r="QNU13" s="1"/>
      <c r="QNV13" s="10"/>
      <c r="QNW13" s="10"/>
      <c r="QNX13" s="10"/>
      <c r="QNY13" s="1"/>
      <c r="QNZ13" s="10"/>
      <c r="QOA13" s="10"/>
      <c r="QOB13" s="10"/>
      <c r="QOC13" s="1"/>
      <c r="QOD13" s="10"/>
      <c r="QOE13" s="10"/>
      <c r="QOF13" s="10"/>
      <c r="QOG13" s="1"/>
      <c r="QOH13" s="10"/>
      <c r="QOI13" s="10"/>
      <c r="QOJ13" s="10"/>
      <c r="QOK13" s="1"/>
      <c r="QOL13" s="10"/>
      <c r="QOM13" s="10"/>
      <c r="QON13" s="10"/>
      <c r="QOO13" s="1"/>
      <c r="QOP13" s="10"/>
      <c r="QOQ13" s="10"/>
      <c r="QOR13" s="10"/>
      <c r="QOS13" s="1"/>
      <c r="QOT13" s="10"/>
      <c r="QOU13" s="10"/>
      <c r="QOV13" s="10"/>
      <c r="QOW13" s="1"/>
      <c r="QOX13" s="10"/>
      <c r="QOY13" s="10"/>
      <c r="QOZ13" s="10"/>
      <c r="QPA13" s="1"/>
      <c r="QPB13" s="10"/>
      <c r="QPC13" s="10"/>
      <c r="QPD13" s="10"/>
      <c r="QPE13" s="1"/>
      <c r="QPF13" s="10"/>
      <c r="QPG13" s="10"/>
      <c r="QPH13" s="10"/>
      <c r="QPI13" s="1"/>
      <c r="QPJ13" s="10"/>
      <c r="QPK13" s="10"/>
      <c r="QPL13" s="10"/>
      <c r="QPM13" s="1"/>
      <c r="QPN13" s="10"/>
      <c r="QPO13" s="10"/>
      <c r="QPP13" s="10"/>
      <c r="QPQ13" s="1"/>
      <c r="QPR13" s="10"/>
      <c r="QPS13" s="10"/>
      <c r="QPT13" s="10"/>
      <c r="QPU13" s="1"/>
      <c r="QPV13" s="10"/>
      <c r="QPW13" s="10"/>
      <c r="QPX13" s="10"/>
      <c r="QPY13" s="1"/>
      <c r="QPZ13" s="10"/>
      <c r="QQA13" s="10"/>
      <c r="QQB13" s="10"/>
      <c r="QQC13" s="1"/>
      <c r="QQD13" s="10"/>
      <c r="QQE13" s="10"/>
      <c r="QQF13" s="10"/>
      <c r="QQG13" s="1"/>
      <c r="QQH13" s="10"/>
      <c r="QQI13" s="10"/>
      <c r="QQJ13" s="10"/>
      <c r="QQK13" s="1"/>
      <c r="QQL13" s="10"/>
      <c r="QQM13" s="10"/>
      <c r="QQN13" s="10"/>
      <c r="QQO13" s="1"/>
      <c r="QQP13" s="10"/>
      <c r="QQQ13" s="10"/>
      <c r="QQR13" s="10"/>
      <c r="QQS13" s="1"/>
      <c r="QQT13" s="10"/>
      <c r="QQU13" s="10"/>
      <c r="QQV13" s="10"/>
      <c r="QQW13" s="1"/>
      <c r="QQX13" s="10"/>
      <c r="QQY13" s="10"/>
      <c r="QQZ13" s="10"/>
      <c r="QRA13" s="1"/>
      <c r="QRB13" s="10"/>
      <c r="QRC13" s="10"/>
      <c r="QRD13" s="10"/>
      <c r="QRE13" s="1"/>
      <c r="QRF13" s="10"/>
      <c r="QRG13" s="10"/>
      <c r="QRH13" s="10"/>
      <c r="QRI13" s="1"/>
      <c r="QRJ13" s="10"/>
      <c r="QRK13" s="10"/>
      <c r="QRL13" s="10"/>
      <c r="QRM13" s="1"/>
      <c r="QRN13" s="10"/>
      <c r="QRO13" s="10"/>
      <c r="QRP13" s="10"/>
      <c r="QRQ13" s="1"/>
      <c r="QRR13" s="10"/>
      <c r="QRS13" s="10"/>
      <c r="QRT13" s="10"/>
      <c r="QRU13" s="1"/>
      <c r="QRV13" s="10"/>
      <c r="QRW13" s="10"/>
      <c r="QRX13" s="10"/>
      <c r="QRY13" s="1"/>
      <c r="QRZ13" s="10"/>
      <c r="QSA13" s="10"/>
      <c r="QSB13" s="10"/>
      <c r="QSC13" s="1"/>
      <c r="QSD13" s="10"/>
      <c r="QSE13" s="10"/>
      <c r="QSF13" s="10"/>
      <c r="QSG13" s="1"/>
      <c r="QSH13" s="10"/>
      <c r="QSI13" s="10"/>
      <c r="QSJ13" s="10"/>
      <c r="QSK13" s="1"/>
      <c r="QSL13" s="10"/>
      <c r="QSM13" s="10"/>
      <c r="QSN13" s="10"/>
      <c r="QSO13" s="1"/>
      <c r="QSP13" s="10"/>
      <c r="QSQ13" s="10"/>
      <c r="QSR13" s="10"/>
      <c r="QSS13" s="1"/>
      <c r="QST13" s="10"/>
      <c r="QSU13" s="10"/>
      <c r="QSV13" s="10"/>
      <c r="QSW13" s="1"/>
      <c r="QSX13" s="10"/>
      <c r="QSY13" s="10"/>
      <c r="QSZ13" s="10"/>
      <c r="QTA13" s="1"/>
      <c r="QTB13" s="10"/>
      <c r="QTC13" s="10"/>
      <c r="QTD13" s="10"/>
      <c r="QTE13" s="1"/>
      <c r="QTF13" s="10"/>
      <c r="QTG13" s="10"/>
      <c r="QTH13" s="10"/>
      <c r="QTI13" s="1"/>
      <c r="QTJ13" s="10"/>
      <c r="QTK13" s="10"/>
      <c r="QTL13" s="10"/>
      <c r="QTM13" s="1"/>
      <c r="QTN13" s="10"/>
      <c r="QTO13" s="10"/>
      <c r="QTP13" s="10"/>
      <c r="QTQ13" s="1"/>
      <c r="QTR13" s="10"/>
      <c r="QTS13" s="10"/>
      <c r="QTT13" s="10"/>
      <c r="QTU13" s="1"/>
      <c r="QTV13" s="10"/>
      <c r="QTW13" s="10"/>
      <c r="QTX13" s="10"/>
      <c r="QTY13" s="1"/>
      <c r="QTZ13" s="10"/>
      <c r="QUA13" s="10"/>
      <c r="QUB13" s="10"/>
      <c r="QUC13" s="1"/>
      <c r="QUD13" s="10"/>
      <c r="QUE13" s="10"/>
      <c r="QUF13" s="10"/>
      <c r="QUG13" s="1"/>
      <c r="QUH13" s="10"/>
      <c r="QUI13" s="10"/>
      <c r="QUJ13" s="10"/>
      <c r="QUK13" s="1"/>
      <c r="QUL13" s="10"/>
      <c r="QUM13" s="10"/>
      <c r="QUN13" s="10"/>
      <c r="QUO13" s="1"/>
      <c r="QUP13" s="10"/>
      <c r="QUQ13" s="10"/>
      <c r="QUR13" s="10"/>
      <c r="QUS13" s="1"/>
      <c r="QUT13" s="10"/>
      <c r="QUU13" s="10"/>
      <c r="QUV13" s="10"/>
      <c r="QUW13" s="1"/>
      <c r="QUX13" s="10"/>
      <c r="QUY13" s="10"/>
      <c r="QUZ13" s="10"/>
      <c r="QVA13" s="1"/>
      <c r="QVB13" s="10"/>
      <c r="QVC13" s="10"/>
      <c r="QVD13" s="10"/>
      <c r="QVE13" s="1"/>
      <c r="QVF13" s="10"/>
      <c r="QVG13" s="10"/>
      <c r="QVH13" s="10"/>
      <c r="QVI13" s="1"/>
      <c r="QVJ13" s="10"/>
      <c r="QVK13" s="10"/>
      <c r="QVL13" s="10"/>
      <c r="QVM13" s="1"/>
      <c r="QVN13" s="10"/>
      <c r="QVO13" s="10"/>
      <c r="QVP13" s="10"/>
      <c r="QVQ13" s="1"/>
      <c r="QVR13" s="10"/>
      <c r="QVS13" s="10"/>
      <c r="QVT13" s="10"/>
      <c r="QVU13" s="1"/>
      <c r="QVV13" s="10"/>
      <c r="QVW13" s="10"/>
      <c r="QVX13" s="10"/>
      <c r="QVY13" s="1"/>
      <c r="QVZ13" s="10"/>
      <c r="QWA13" s="10"/>
      <c r="QWB13" s="10"/>
      <c r="QWC13" s="1"/>
      <c r="QWD13" s="10"/>
      <c r="QWE13" s="10"/>
      <c r="QWF13" s="10"/>
      <c r="QWG13" s="1"/>
      <c r="QWH13" s="10"/>
      <c r="QWI13" s="10"/>
      <c r="QWJ13" s="10"/>
      <c r="QWK13" s="1"/>
      <c r="QWL13" s="10"/>
      <c r="QWM13" s="10"/>
      <c r="QWN13" s="10"/>
      <c r="QWO13" s="1"/>
      <c r="QWP13" s="10"/>
      <c r="QWQ13" s="10"/>
      <c r="QWR13" s="10"/>
      <c r="QWS13" s="1"/>
      <c r="QWT13" s="10"/>
      <c r="QWU13" s="10"/>
      <c r="QWV13" s="10"/>
      <c r="QWW13" s="1"/>
      <c r="QWX13" s="10"/>
      <c r="QWY13" s="10"/>
      <c r="QWZ13" s="10"/>
      <c r="QXA13" s="1"/>
      <c r="QXB13" s="10"/>
      <c r="QXC13" s="10"/>
      <c r="QXD13" s="10"/>
      <c r="QXE13" s="1"/>
      <c r="QXF13" s="10"/>
      <c r="QXG13" s="10"/>
      <c r="QXH13" s="10"/>
      <c r="QXI13" s="1"/>
      <c r="QXJ13" s="10"/>
      <c r="QXK13" s="10"/>
      <c r="QXL13" s="10"/>
      <c r="QXM13" s="1"/>
      <c r="QXN13" s="10"/>
      <c r="QXO13" s="10"/>
      <c r="QXP13" s="10"/>
      <c r="QXQ13" s="1"/>
      <c r="QXR13" s="10"/>
      <c r="QXS13" s="10"/>
      <c r="QXT13" s="10"/>
      <c r="QXU13" s="1"/>
      <c r="QXV13" s="10"/>
      <c r="QXW13" s="10"/>
      <c r="QXX13" s="10"/>
      <c r="QXY13" s="1"/>
      <c r="QXZ13" s="10"/>
      <c r="QYA13" s="10"/>
      <c r="QYB13" s="10"/>
      <c r="QYC13" s="1"/>
      <c r="QYD13" s="10"/>
      <c r="QYE13" s="10"/>
      <c r="QYF13" s="10"/>
      <c r="QYG13" s="1"/>
      <c r="QYH13" s="10"/>
      <c r="QYI13" s="10"/>
      <c r="QYJ13" s="10"/>
      <c r="QYK13" s="1"/>
      <c r="QYL13" s="10"/>
      <c r="QYM13" s="10"/>
      <c r="QYN13" s="10"/>
      <c r="QYO13" s="1"/>
      <c r="QYP13" s="10"/>
      <c r="QYQ13" s="10"/>
      <c r="QYR13" s="10"/>
      <c r="QYS13" s="1"/>
      <c r="QYT13" s="10"/>
      <c r="QYU13" s="10"/>
      <c r="QYV13" s="10"/>
      <c r="QYW13" s="1"/>
      <c r="QYX13" s="10"/>
      <c r="QYY13" s="10"/>
      <c r="QYZ13" s="10"/>
      <c r="QZA13" s="1"/>
      <c r="QZB13" s="10"/>
      <c r="QZC13" s="10"/>
      <c r="QZD13" s="10"/>
      <c r="QZE13" s="1"/>
      <c r="QZF13" s="10"/>
      <c r="QZG13" s="10"/>
      <c r="QZH13" s="10"/>
      <c r="QZI13" s="1"/>
      <c r="QZJ13" s="10"/>
      <c r="QZK13" s="10"/>
      <c r="QZL13" s="10"/>
      <c r="QZM13" s="1"/>
      <c r="QZN13" s="10"/>
      <c r="QZO13" s="10"/>
      <c r="QZP13" s="10"/>
      <c r="QZQ13" s="1"/>
      <c r="QZR13" s="10"/>
      <c r="QZS13" s="10"/>
      <c r="QZT13" s="10"/>
      <c r="QZU13" s="1"/>
      <c r="QZV13" s="10"/>
      <c r="QZW13" s="10"/>
      <c r="QZX13" s="10"/>
      <c r="QZY13" s="1"/>
      <c r="QZZ13" s="10"/>
      <c r="RAA13" s="10"/>
      <c r="RAB13" s="10"/>
      <c r="RAC13" s="1"/>
      <c r="RAD13" s="10"/>
      <c r="RAE13" s="10"/>
      <c r="RAF13" s="10"/>
      <c r="RAG13" s="1"/>
      <c r="RAH13" s="10"/>
      <c r="RAI13" s="10"/>
      <c r="RAJ13" s="10"/>
      <c r="RAK13" s="1"/>
      <c r="RAL13" s="10"/>
      <c r="RAM13" s="10"/>
      <c r="RAN13" s="10"/>
      <c r="RAO13" s="1"/>
      <c r="RAP13" s="10"/>
      <c r="RAQ13" s="10"/>
      <c r="RAR13" s="10"/>
      <c r="RAS13" s="1"/>
      <c r="RAT13" s="10"/>
      <c r="RAU13" s="10"/>
      <c r="RAV13" s="10"/>
      <c r="RAW13" s="1"/>
      <c r="RAX13" s="10"/>
      <c r="RAY13" s="10"/>
      <c r="RAZ13" s="10"/>
      <c r="RBA13" s="1"/>
      <c r="RBB13" s="10"/>
      <c r="RBC13" s="10"/>
      <c r="RBD13" s="10"/>
      <c r="RBE13" s="1"/>
      <c r="RBF13" s="10"/>
      <c r="RBG13" s="10"/>
      <c r="RBH13" s="10"/>
      <c r="RBI13" s="1"/>
      <c r="RBJ13" s="10"/>
      <c r="RBK13" s="10"/>
      <c r="RBL13" s="10"/>
      <c r="RBM13" s="1"/>
      <c r="RBN13" s="10"/>
      <c r="RBO13" s="10"/>
      <c r="RBP13" s="10"/>
      <c r="RBQ13" s="1"/>
      <c r="RBR13" s="10"/>
      <c r="RBS13" s="10"/>
      <c r="RBT13" s="10"/>
      <c r="RBU13" s="1"/>
      <c r="RBV13" s="10"/>
      <c r="RBW13" s="10"/>
      <c r="RBX13" s="10"/>
      <c r="RBY13" s="1"/>
      <c r="RBZ13" s="10"/>
      <c r="RCA13" s="10"/>
      <c r="RCB13" s="10"/>
      <c r="RCC13" s="1"/>
      <c r="RCD13" s="10"/>
      <c r="RCE13" s="10"/>
      <c r="RCF13" s="10"/>
      <c r="RCG13" s="1"/>
      <c r="RCH13" s="10"/>
      <c r="RCI13" s="10"/>
      <c r="RCJ13" s="10"/>
      <c r="RCK13" s="1"/>
      <c r="RCL13" s="10"/>
      <c r="RCM13" s="10"/>
      <c r="RCN13" s="10"/>
      <c r="RCO13" s="1"/>
      <c r="RCP13" s="10"/>
      <c r="RCQ13" s="10"/>
      <c r="RCR13" s="10"/>
      <c r="RCS13" s="1"/>
      <c r="RCT13" s="10"/>
      <c r="RCU13" s="10"/>
      <c r="RCV13" s="10"/>
      <c r="RCW13" s="1"/>
      <c r="RCX13" s="10"/>
      <c r="RCY13" s="10"/>
      <c r="RCZ13" s="10"/>
      <c r="RDA13" s="1"/>
      <c r="RDB13" s="10"/>
      <c r="RDC13" s="10"/>
      <c r="RDD13" s="10"/>
      <c r="RDE13" s="1"/>
      <c r="RDF13" s="10"/>
      <c r="RDG13" s="10"/>
      <c r="RDH13" s="10"/>
      <c r="RDI13" s="1"/>
      <c r="RDJ13" s="10"/>
      <c r="RDK13" s="10"/>
      <c r="RDL13" s="10"/>
      <c r="RDM13" s="1"/>
      <c r="RDN13" s="10"/>
      <c r="RDO13" s="10"/>
      <c r="RDP13" s="10"/>
      <c r="RDQ13" s="1"/>
      <c r="RDR13" s="10"/>
      <c r="RDS13" s="10"/>
      <c r="RDT13" s="10"/>
      <c r="RDU13" s="1"/>
      <c r="RDV13" s="10"/>
      <c r="RDW13" s="10"/>
      <c r="RDX13" s="10"/>
      <c r="RDY13" s="1"/>
      <c r="RDZ13" s="10"/>
      <c r="REA13" s="10"/>
      <c r="REB13" s="10"/>
      <c r="REC13" s="1"/>
      <c r="RED13" s="10"/>
      <c r="REE13" s="10"/>
      <c r="REF13" s="10"/>
      <c r="REG13" s="1"/>
      <c r="REH13" s="10"/>
      <c r="REI13" s="10"/>
      <c r="REJ13" s="10"/>
      <c r="REK13" s="1"/>
      <c r="REL13" s="10"/>
      <c r="REM13" s="10"/>
      <c r="REN13" s="10"/>
      <c r="REO13" s="1"/>
      <c r="REP13" s="10"/>
      <c r="REQ13" s="10"/>
      <c r="RER13" s="10"/>
      <c r="RES13" s="1"/>
      <c r="RET13" s="10"/>
      <c r="REU13" s="10"/>
      <c r="REV13" s="10"/>
      <c r="REW13" s="1"/>
      <c r="REX13" s="10"/>
      <c r="REY13" s="10"/>
      <c r="REZ13" s="10"/>
      <c r="RFA13" s="1"/>
      <c r="RFB13" s="10"/>
      <c r="RFC13" s="10"/>
      <c r="RFD13" s="10"/>
      <c r="RFE13" s="1"/>
      <c r="RFF13" s="10"/>
      <c r="RFG13" s="10"/>
      <c r="RFH13" s="10"/>
      <c r="RFI13" s="1"/>
      <c r="RFJ13" s="10"/>
      <c r="RFK13" s="10"/>
      <c r="RFL13" s="10"/>
      <c r="RFM13" s="1"/>
      <c r="RFN13" s="10"/>
      <c r="RFO13" s="10"/>
      <c r="RFP13" s="10"/>
      <c r="RFQ13" s="1"/>
      <c r="RFR13" s="10"/>
      <c r="RFS13" s="10"/>
      <c r="RFT13" s="10"/>
      <c r="RFU13" s="1"/>
      <c r="RFV13" s="10"/>
      <c r="RFW13" s="10"/>
      <c r="RFX13" s="10"/>
      <c r="RFY13" s="1"/>
      <c r="RFZ13" s="10"/>
      <c r="RGA13" s="10"/>
      <c r="RGB13" s="10"/>
      <c r="RGC13" s="1"/>
      <c r="RGD13" s="10"/>
      <c r="RGE13" s="10"/>
      <c r="RGF13" s="10"/>
      <c r="RGG13" s="1"/>
      <c r="RGH13" s="10"/>
      <c r="RGI13" s="10"/>
      <c r="RGJ13" s="10"/>
      <c r="RGK13" s="1"/>
      <c r="RGL13" s="10"/>
      <c r="RGM13" s="10"/>
      <c r="RGN13" s="10"/>
      <c r="RGO13" s="1"/>
      <c r="RGP13" s="10"/>
      <c r="RGQ13" s="10"/>
      <c r="RGR13" s="10"/>
      <c r="RGS13" s="1"/>
      <c r="RGT13" s="10"/>
      <c r="RGU13" s="10"/>
      <c r="RGV13" s="10"/>
      <c r="RGW13" s="1"/>
      <c r="RGX13" s="10"/>
      <c r="RGY13" s="10"/>
      <c r="RGZ13" s="10"/>
      <c r="RHA13" s="1"/>
      <c r="RHB13" s="10"/>
      <c r="RHC13" s="10"/>
      <c r="RHD13" s="10"/>
      <c r="RHE13" s="1"/>
      <c r="RHF13" s="10"/>
      <c r="RHG13" s="10"/>
      <c r="RHH13" s="10"/>
      <c r="RHI13" s="1"/>
      <c r="RHJ13" s="10"/>
      <c r="RHK13" s="10"/>
      <c r="RHL13" s="10"/>
      <c r="RHM13" s="1"/>
      <c r="RHN13" s="10"/>
      <c r="RHO13" s="10"/>
      <c r="RHP13" s="10"/>
      <c r="RHQ13" s="1"/>
      <c r="RHR13" s="10"/>
      <c r="RHS13" s="10"/>
      <c r="RHT13" s="10"/>
      <c r="RHU13" s="1"/>
      <c r="RHV13" s="10"/>
      <c r="RHW13" s="10"/>
      <c r="RHX13" s="10"/>
      <c r="RHY13" s="1"/>
      <c r="RHZ13" s="10"/>
      <c r="RIA13" s="10"/>
      <c r="RIB13" s="10"/>
      <c r="RIC13" s="1"/>
      <c r="RID13" s="10"/>
      <c r="RIE13" s="10"/>
      <c r="RIF13" s="10"/>
      <c r="RIG13" s="1"/>
      <c r="RIH13" s="10"/>
      <c r="RII13" s="10"/>
      <c r="RIJ13" s="10"/>
      <c r="RIK13" s="1"/>
      <c r="RIL13" s="10"/>
      <c r="RIM13" s="10"/>
      <c r="RIN13" s="10"/>
      <c r="RIO13" s="1"/>
      <c r="RIP13" s="10"/>
      <c r="RIQ13" s="10"/>
      <c r="RIR13" s="10"/>
      <c r="RIS13" s="1"/>
      <c r="RIT13" s="10"/>
      <c r="RIU13" s="10"/>
      <c r="RIV13" s="10"/>
      <c r="RIW13" s="1"/>
      <c r="RIX13" s="10"/>
      <c r="RIY13" s="10"/>
      <c r="RIZ13" s="10"/>
      <c r="RJA13" s="1"/>
      <c r="RJB13" s="10"/>
      <c r="RJC13" s="10"/>
      <c r="RJD13" s="10"/>
      <c r="RJE13" s="1"/>
      <c r="RJF13" s="10"/>
      <c r="RJG13" s="10"/>
      <c r="RJH13" s="10"/>
      <c r="RJI13" s="1"/>
      <c r="RJJ13" s="10"/>
      <c r="RJK13" s="10"/>
      <c r="RJL13" s="10"/>
      <c r="RJM13" s="1"/>
      <c r="RJN13" s="10"/>
      <c r="RJO13" s="10"/>
      <c r="RJP13" s="10"/>
      <c r="RJQ13" s="1"/>
      <c r="RJR13" s="10"/>
      <c r="RJS13" s="10"/>
      <c r="RJT13" s="10"/>
      <c r="RJU13" s="1"/>
      <c r="RJV13" s="10"/>
      <c r="RJW13" s="10"/>
      <c r="RJX13" s="10"/>
      <c r="RJY13" s="1"/>
      <c r="RJZ13" s="10"/>
      <c r="RKA13" s="10"/>
      <c r="RKB13" s="10"/>
      <c r="RKC13" s="1"/>
      <c r="RKD13" s="10"/>
      <c r="RKE13" s="10"/>
      <c r="RKF13" s="10"/>
      <c r="RKG13" s="1"/>
      <c r="RKH13" s="10"/>
      <c r="RKI13" s="10"/>
      <c r="RKJ13" s="10"/>
      <c r="RKK13" s="1"/>
      <c r="RKL13" s="10"/>
      <c r="RKM13" s="10"/>
      <c r="RKN13" s="10"/>
      <c r="RKO13" s="1"/>
      <c r="RKP13" s="10"/>
      <c r="RKQ13" s="10"/>
      <c r="RKR13" s="10"/>
      <c r="RKS13" s="1"/>
      <c r="RKT13" s="10"/>
      <c r="RKU13" s="10"/>
      <c r="RKV13" s="10"/>
      <c r="RKW13" s="1"/>
      <c r="RKX13" s="10"/>
      <c r="RKY13" s="10"/>
      <c r="RKZ13" s="10"/>
      <c r="RLA13" s="1"/>
      <c r="RLB13" s="10"/>
      <c r="RLC13" s="10"/>
      <c r="RLD13" s="10"/>
      <c r="RLE13" s="1"/>
      <c r="RLF13" s="10"/>
      <c r="RLG13" s="10"/>
      <c r="RLH13" s="10"/>
      <c r="RLI13" s="1"/>
      <c r="RLJ13" s="10"/>
      <c r="RLK13" s="10"/>
      <c r="RLL13" s="10"/>
      <c r="RLM13" s="1"/>
      <c r="RLN13" s="10"/>
      <c r="RLO13" s="10"/>
      <c r="RLP13" s="10"/>
      <c r="RLQ13" s="1"/>
      <c r="RLR13" s="10"/>
      <c r="RLS13" s="10"/>
      <c r="RLT13" s="10"/>
      <c r="RLU13" s="1"/>
      <c r="RLV13" s="10"/>
      <c r="RLW13" s="10"/>
      <c r="RLX13" s="10"/>
      <c r="RLY13" s="1"/>
      <c r="RLZ13" s="10"/>
      <c r="RMA13" s="10"/>
      <c r="RMB13" s="10"/>
      <c r="RMC13" s="1"/>
      <c r="RMD13" s="10"/>
      <c r="RME13" s="10"/>
      <c r="RMF13" s="10"/>
      <c r="RMG13" s="1"/>
      <c r="RMH13" s="10"/>
      <c r="RMI13" s="10"/>
      <c r="RMJ13" s="10"/>
      <c r="RMK13" s="1"/>
      <c r="RML13" s="10"/>
      <c r="RMM13" s="10"/>
      <c r="RMN13" s="10"/>
      <c r="RMO13" s="1"/>
      <c r="RMP13" s="10"/>
      <c r="RMQ13" s="10"/>
      <c r="RMR13" s="10"/>
      <c r="RMS13" s="1"/>
      <c r="RMT13" s="10"/>
      <c r="RMU13" s="10"/>
      <c r="RMV13" s="10"/>
      <c r="RMW13" s="1"/>
      <c r="RMX13" s="10"/>
      <c r="RMY13" s="10"/>
      <c r="RMZ13" s="10"/>
      <c r="RNA13" s="1"/>
      <c r="RNB13" s="10"/>
      <c r="RNC13" s="10"/>
      <c r="RND13" s="10"/>
      <c r="RNE13" s="1"/>
      <c r="RNF13" s="10"/>
      <c r="RNG13" s="10"/>
      <c r="RNH13" s="10"/>
      <c r="RNI13" s="1"/>
      <c r="RNJ13" s="10"/>
      <c r="RNK13" s="10"/>
      <c r="RNL13" s="10"/>
      <c r="RNM13" s="1"/>
      <c r="RNN13" s="10"/>
      <c r="RNO13" s="10"/>
      <c r="RNP13" s="10"/>
      <c r="RNQ13" s="1"/>
      <c r="RNR13" s="10"/>
      <c r="RNS13" s="10"/>
      <c r="RNT13" s="10"/>
      <c r="RNU13" s="1"/>
      <c r="RNV13" s="10"/>
      <c r="RNW13" s="10"/>
      <c r="RNX13" s="10"/>
      <c r="RNY13" s="1"/>
      <c r="RNZ13" s="10"/>
      <c r="ROA13" s="10"/>
      <c r="ROB13" s="10"/>
      <c r="ROC13" s="1"/>
      <c r="ROD13" s="10"/>
      <c r="ROE13" s="10"/>
      <c r="ROF13" s="10"/>
      <c r="ROG13" s="1"/>
      <c r="ROH13" s="10"/>
      <c r="ROI13" s="10"/>
      <c r="ROJ13" s="10"/>
      <c r="ROK13" s="1"/>
      <c r="ROL13" s="10"/>
      <c r="ROM13" s="10"/>
      <c r="RON13" s="10"/>
      <c r="ROO13" s="1"/>
      <c r="ROP13" s="10"/>
      <c r="ROQ13" s="10"/>
      <c r="ROR13" s="10"/>
      <c r="ROS13" s="1"/>
      <c r="ROT13" s="10"/>
      <c r="ROU13" s="10"/>
      <c r="ROV13" s="10"/>
      <c r="ROW13" s="1"/>
      <c r="ROX13" s="10"/>
      <c r="ROY13" s="10"/>
      <c r="ROZ13" s="10"/>
      <c r="RPA13" s="1"/>
      <c r="RPB13" s="10"/>
      <c r="RPC13" s="10"/>
      <c r="RPD13" s="10"/>
      <c r="RPE13" s="1"/>
      <c r="RPF13" s="10"/>
      <c r="RPG13" s="10"/>
      <c r="RPH13" s="10"/>
      <c r="RPI13" s="1"/>
      <c r="RPJ13" s="10"/>
      <c r="RPK13" s="10"/>
      <c r="RPL13" s="10"/>
      <c r="RPM13" s="1"/>
      <c r="RPN13" s="10"/>
      <c r="RPO13" s="10"/>
      <c r="RPP13" s="10"/>
      <c r="RPQ13" s="1"/>
      <c r="RPR13" s="10"/>
      <c r="RPS13" s="10"/>
      <c r="RPT13" s="10"/>
      <c r="RPU13" s="1"/>
      <c r="RPV13" s="10"/>
      <c r="RPW13" s="10"/>
      <c r="RPX13" s="10"/>
      <c r="RPY13" s="1"/>
      <c r="RPZ13" s="10"/>
      <c r="RQA13" s="10"/>
      <c r="RQB13" s="10"/>
      <c r="RQC13" s="1"/>
      <c r="RQD13" s="10"/>
      <c r="RQE13" s="10"/>
      <c r="RQF13" s="10"/>
      <c r="RQG13" s="1"/>
      <c r="RQH13" s="10"/>
      <c r="RQI13" s="10"/>
      <c r="RQJ13" s="10"/>
      <c r="RQK13" s="1"/>
      <c r="RQL13" s="10"/>
      <c r="RQM13" s="10"/>
      <c r="RQN13" s="10"/>
      <c r="RQO13" s="1"/>
      <c r="RQP13" s="10"/>
      <c r="RQQ13" s="10"/>
      <c r="RQR13" s="10"/>
      <c r="RQS13" s="1"/>
      <c r="RQT13" s="10"/>
      <c r="RQU13" s="10"/>
      <c r="RQV13" s="10"/>
      <c r="RQW13" s="1"/>
      <c r="RQX13" s="10"/>
      <c r="RQY13" s="10"/>
      <c r="RQZ13" s="10"/>
      <c r="RRA13" s="1"/>
      <c r="RRB13" s="10"/>
      <c r="RRC13" s="10"/>
      <c r="RRD13" s="10"/>
      <c r="RRE13" s="1"/>
      <c r="RRF13" s="10"/>
      <c r="RRG13" s="10"/>
      <c r="RRH13" s="10"/>
      <c r="RRI13" s="1"/>
      <c r="RRJ13" s="10"/>
      <c r="RRK13" s="10"/>
      <c r="RRL13" s="10"/>
      <c r="RRM13" s="1"/>
      <c r="RRN13" s="10"/>
      <c r="RRO13" s="10"/>
      <c r="RRP13" s="10"/>
      <c r="RRQ13" s="1"/>
      <c r="RRR13" s="10"/>
      <c r="RRS13" s="10"/>
      <c r="RRT13" s="10"/>
      <c r="RRU13" s="1"/>
      <c r="RRV13" s="10"/>
      <c r="RRW13" s="10"/>
      <c r="RRX13" s="10"/>
      <c r="RRY13" s="1"/>
      <c r="RRZ13" s="10"/>
      <c r="RSA13" s="10"/>
      <c r="RSB13" s="10"/>
      <c r="RSC13" s="1"/>
      <c r="RSD13" s="10"/>
      <c r="RSE13" s="10"/>
      <c r="RSF13" s="10"/>
      <c r="RSG13" s="1"/>
      <c r="RSH13" s="10"/>
      <c r="RSI13" s="10"/>
      <c r="RSJ13" s="10"/>
      <c r="RSK13" s="1"/>
      <c r="RSL13" s="10"/>
      <c r="RSM13" s="10"/>
      <c r="RSN13" s="10"/>
      <c r="RSO13" s="1"/>
      <c r="RSP13" s="10"/>
      <c r="RSQ13" s="10"/>
      <c r="RSR13" s="10"/>
      <c r="RSS13" s="1"/>
      <c r="RST13" s="10"/>
      <c r="RSU13" s="10"/>
      <c r="RSV13" s="10"/>
      <c r="RSW13" s="1"/>
      <c r="RSX13" s="10"/>
      <c r="RSY13" s="10"/>
      <c r="RSZ13" s="10"/>
      <c r="RTA13" s="1"/>
      <c r="RTB13" s="10"/>
      <c r="RTC13" s="10"/>
      <c r="RTD13" s="10"/>
      <c r="RTE13" s="1"/>
      <c r="RTF13" s="10"/>
      <c r="RTG13" s="10"/>
      <c r="RTH13" s="10"/>
      <c r="RTI13" s="1"/>
      <c r="RTJ13" s="10"/>
      <c r="RTK13" s="10"/>
      <c r="RTL13" s="10"/>
      <c r="RTM13" s="1"/>
      <c r="RTN13" s="10"/>
      <c r="RTO13" s="10"/>
      <c r="RTP13" s="10"/>
      <c r="RTQ13" s="1"/>
      <c r="RTR13" s="10"/>
      <c r="RTS13" s="10"/>
      <c r="RTT13" s="10"/>
      <c r="RTU13" s="1"/>
      <c r="RTV13" s="10"/>
      <c r="RTW13" s="10"/>
      <c r="RTX13" s="10"/>
      <c r="RTY13" s="1"/>
      <c r="RTZ13" s="10"/>
      <c r="RUA13" s="10"/>
      <c r="RUB13" s="10"/>
      <c r="RUC13" s="1"/>
      <c r="RUD13" s="10"/>
      <c r="RUE13" s="10"/>
      <c r="RUF13" s="10"/>
      <c r="RUG13" s="1"/>
      <c r="RUH13" s="10"/>
      <c r="RUI13" s="10"/>
      <c r="RUJ13" s="10"/>
      <c r="RUK13" s="1"/>
      <c r="RUL13" s="10"/>
      <c r="RUM13" s="10"/>
      <c r="RUN13" s="10"/>
      <c r="RUO13" s="1"/>
      <c r="RUP13" s="10"/>
      <c r="RUQ13" s="10"/>
      <c r="RUR13" s="10"/>
      <c r="RUS13" s="1"/>
      <c r="RUT13" s="10"/>
      <c r="RUU13" s="10"/>
      <c r="RUV13" s="10"/>
      <c r="RUW13" s="1"/>
      <c r="RUX13" s="10"/>
      <c r="RUY13" s="10"/>
      <c r="RUZ13" s="10"/>
      <c r="RVA13" s="1"/>
      <c r="RVB13" s="10"/>
      <c r="RVC13" s="10"/>
      <c r="RVD13" s="10"/>
      <c r="RVE13" s="1"/>
      <c r="RVF13" s="10"/>
      <c r="RVG13" s="10"/>
      <c r="RVH13" s="10"/>
      <c r="RVI13" s="1"/>
      <c r="RVJ13" s="10"/>
      <c r="RVK13" s="10"/>
      <c r="RVL13" s="10"/>
      <c r="RVM13" s="1"/>
      <c r="RVN13" s="10"/>
      <c r="RVO13" s="10"/>
      <c r="RVP13" s="10"/>
      <c r="RVQ13" s="1"/>
      <c r="RVR13" s="10"/>
      <c r="RVS13" s="10"/>
      <c r="RVT13" s="10"/>
      <c r="RVU13" s="1"/>
      <c r="RVV13" s="10"/>
      <c r="RVW13" s="10"/>
      <c r="RVX13" s="10"/>
      <c r="RVY13" s="1"/>
      <c r="RVZ13" s="10"/>
      <c r="RWA13" s="10"/>
      <c r="RWB13" s="10"/>
      <c r="RWC13" s="1"/>
      <c r="RWD13" s="10"/>
      <c r="RWE13" s="10"/>
      <c r="RWF13" s="10"/>
      <c r="RWG13" s="1"/>
      <c r="RWH13" s="10"/>
      <c r="RWI13" s="10"/>
      <c r="RWJ13" s="10"/>
      <c r="RWK13" s="1"/>
      <c r="RWL13" s="10"/>
      <c r="RWM13" s="10"/>
      <c r="RWN13" s="10"/>
      <c r="RWO13" s="1"/>
      <c r="RWP13" s="10"/>
      <c r="RWQ13" s="10"/>
      <c r="RWR13" s="10"/>
      <c r="RWS13" s="1"/>
      <c r="RWT13" s="10"/>
      <c r="RWU13" s="10"/>
      <c r="RWV13" s="10"/>
      <c r="RWW13" s="1"/>
      <c r="RWX13" s="10"/>
      <c r="RWY13" s="10"/>
      <c r="RWZ13" s="10"/>
      <c r="RXA13" s="1"/>
      <c r="RXB13" s="10"/>
      <c r="RXC13" s="10"/>
      <c r="RXD13" s="10"/>
      <c r="RXE13" s="1"/>
      <c r="RXF13" s="10"/>
      <c r="RXG13" s="10"/>
      <c r="RXH13" s="10"/>
      <c r="RXI13" s="1"/>
      <c r="RXJ13" s="10"/>
      <c r="RXK13" s="10"/>
      <c r="RXL13" s="10"/>
      <c r="RXM13" s="1"/>
      <c r="RXN13" s="10"/>
      <c r="RXO13" s="10"/>
      <c r="RXP13" s="10"/>
      <c r="RXQ13" s="1"/>
      <c r="RXR13" s="10"/>
      <c r="RXS13" s="10"/>
      <c r="RXT13" s="10"/>
      <c r="RXU13" s="1"/>
      <c r="RXV13" s="10"/>
      <c r="RXW13" s="10"/>
      <c r="RXX13" s="10"/>
      <c r="RXY13" s="1"/>
      <c r="RXZ13" s="10"/>
      <c r="RYA13" s="10"/>
      <c r="RYB13" s="10"/>
      <c r="RYC13" s="1"/>
      <c r="RYD13" s="10"/>
      <c r="RYE13" s="10"/>
      <c r="RYF13" s="10"/>
      <c r="RYG13" s="1"/>
      <c r="RYH13" s="10"/>
      <c r="RYI13" s="10"/>
      <c r="RYJ13" s="10"/>
      <c r="RYK13" s="1"/>
      <c r="RYL13" s="10"/>
      <c r="RYM13" s="10"/>
      <c r="RYN13" s="10"/>
      <c r="RYO13" s="1"/>
      <c r="RYP13" s="10"/>
      <c r="RYQ13" s="10"/>
      <c r="RYR13" s="10"/>
      <c r="RYS13" s="1"/>
      <c r="RYT13" s="10"/>
      <c r="RYU13" s="10"/>
      <c r="RYV13" s="10"/>
      <c r="RYW13" s="1"/>
      <c r="RYX13" s="10"/>
      <c r="RYY13" s="10"/>
      <c r="RYZ13" s="10"/>
      <c r="RZA13" s="1"/>
      <c r="RZB13" s="10"/>
      <c r="RZC13" s="10"/>
      <c r="RZD13" s="10"/>
      <c r="RZE13" s="1"/>
      <c r="RZF13" s="10"/>
      <c r="RZG13" s="10"/>
      <c r="RZH13" s="10"/>
      <c r="RZI13" s="1"/>
      <c r="RZJ13" s="10"/>
      <c r="RZK13" s="10"/>
      <c r="RZL13" s="10"/>
      <c r="RZM13" s="1"/>
      <c r="RZN13" s="10"/>
      <c r="RZO13" s="10"/>
      <c r="RZP13" s="10"/>
      <c r="RZQ13" s="1"/>
      <c r="RZR13" s="10"/>
      <c r="RZS13" s="10"/>
      <c r="RZT13" s="10"/>
      <c r="RZU13" s="1"/>
      <c r="RZV13" s="10"/>
      <c r="RZW13" s="10"/>
      <c r="RZX13" s="10"/>
      <c r="RZY13" s="1"/>
      <c r="RZZ13" s="10"/>
      <c r="SAA13" s="10"/>
      <c r="SAB13" s="10"/>
      <c r="SAC13" s="1"/>
      <c r="SAD13" s="10"/>
      <c r="SAE13" s="10"/>
      <c r="SAF13" s="10"/>
      <c r="SAG13" s="1"/>
      <c r="SAH13" s="10"/>
      <c r="SAI13" s="10"/>
      <c r="SAJ13" s="10"/>
      <c r="SAK13" s="1"/>
      <c r="SAL13" s="10"/>
      <c r="SAM13" s="10"/>
      <c r="SAN13" s="10"/>
      <c r="SAO13" s="1"/>
      <c r="SAP13" s="10"/>
      <c r="SAQ13" s="10"/>
      <c r="SAR13" s="10"/>
      <c r="SAS13" s="1"/>
      <c r="SAT13" s="10"/>
      <c r="SAU13" s="10"/>
      <c r="SAV13" s="10"/>
      <c r="SAW13" s="1"/>
      <c r="SAX13" s="10"/>
      <c r="SAY13" s="10"/>
      <c r="SAZ13" s="10"/>
      <c r="SBA13" s="1"/>
      <c r="SBB13" s="10"/>
      <c r="SBC13" s="10"/>
      <c r="SBD13" s="10"/>
      <c r="SBE13" s="1"/>
      <c r="SBF13" s="10"/>
      <c r="SBG13" s="10"/>
      <c r="SBH13" s="10"/>
      <c r="SBI13" s="1"/>
      <c r="SBJ13" s="10"/>
      <c r="SBK13" s="10"/>
      <c r="SBL13" s="10"/>
      <c r="SBM13" s="1"/>
      <c r="SBN13" s="10"/>
      <c r="SBO13" s="10"/>
      <c r="SBP13" s="10"/>
      <c r="SBQ13" s="1"/>
      <c r="SBR13" s="10"/>
      <c r="SBS13" s="10"/>
      <c r="SBT13" s="10"/>
      <c r="SBU13" s="1"/>
      <c r="SBV13" s="10"/>
      <c r="SBW13" s="10"/>
      <c r="SBX13" s="10"/>
      <c r="SBY13" s="1"/>
      <c r="SBZ13" s="10"/>
      <c r="SCA13" s="10"/>
      <c r="SCB13" s="10"/>
      <c r="SCC13" s="1"/>
      <c r="SCD13" s="10"/>
      <c r="SCE13" s="10"/>
      <c r="SCF13" s="10"/>
      <c r="SCG13" s="1"/>
      <c r="SCH13" s="10"/>
      <c r="SCI13" s="10"/>
      <c r="SCJ13" s="10"/>
      <c r="SCK13" s="1"/>
      <c r="SCL13" s="10"/>
      <c r="SCM13" s="10"/>
      <c r="SCN13" s="10"/>
      <c r="SCO13" s="1"/>
      <c r="SCP13" s="10"/>
      <c r="SCQ13" s="10"/>
      <c r="SCR13" s="10"/>
      <c r="SCS13" s="1"/>
      <c r="SCT13" s="10"/>
      <c r="SCU13" s="10"/>
      <c r="SCV13" s="10"/>
      <c r="SCW13" s="1"/>
      <c r="SCX13" s="10"/>
      <c r="SCY13" s="10"/>
      <c r="SCZ13" s="10"/>
      <c r="SDA13" s="1"/>
      <c r="SDB13" s="10"/>
      <c r="SDC13" s="10"/>
      <c r="SDD13" s="10"/>
      <c r="SDE13" s="1"/>
      <c r="SDF13" s="10"/>
      <c r="SDG13" s="10"/>
      <c r="SDH13" s="10"/>
      <c r="SDI13" s="1"/>
      <c r="SDJ13" s="10"/>
      <c r="SDK13" s="10"/>
      <c r="SDL13" s="10"/>
      <c r="SDM13" s="1"/>
      <c r="SDN13" s="10"/>
      <c r="SDO13" s="10"/>
      <c r="SDP13" s="10"/>
      <c r="SDQ13" s="1"/>
      <c r="SDR13" s="10"/>
      <c r="SDS13" s="10"/>
      <c r="SDT13" s="10"/>
      <c r="SDU13" s="1"/>
      <c r="SDV13" s="10"/>
      <c r="SDW13" s="10"/>
      <c r="SDX13" s="10"/>
      <c r="SDY13" s="1"/>
      <c r="SDZ13" s="10"/>
      <c r="SEA13" s="10"/>
      <c r="SEB13" s="10"/>
      <c r="SEC13" s="1"/>
      <c r="SED13" s="10"/>
      <c r="SEE13" s="10"/>
      <c r="SEF13" s="10"/>
      <c r="SEG13" s="1"/>
      <c r="SEH13" s="10"/>
      <c r="SEI13" s="10"/>
      <c r="SEJ13" s="10"/>
      <c r="SEK13" s="1"/>
      <c r="SEL13" s="10"/>
      <c r="SEM13" s="10"/>
      <c r="SEN13" s="10"/>
      <c r="SEO13" s="1"/>
      <c r="SEP13" s="10"/>
      <c r="SEQ13" s="10"/>
      <c r="SER13" s="10"/>
      <c r="SES13" s="1"/>
      <c r="SET13" s="10"/>
      <c r="SEU13" s="10"/>
      <c r="SEV13" s="10"/>
      <c r="SEW13" s="1"/>
      <c r="SEX13" s="10"/>
      <c r="SEY13" s="10"/>
      <c r="SEZ13" s="10"/>
      <c r="SFA13" s="1"/>
      <c r="SFB13" s="10"/>
      <c r="SFC13" s="10"/>
      <c r="SFD13" s="10"/>
      <c r="SFE13" s="1"/>
      <c r="SFF13" s="10"/>
      <c r="SFG13" s="10"/>
      <c r="SFH13" s="10"/>
      <c r="SFI13" s="1"/>
      <c r="SFJ13" s="10"/>
      <c r="SFK13" s="10"/>
      <c r="SFL13" s="10"/>
      <c r="SFM13" s="1"/>
      <c r="SFN13" s="10"/>
      <c r="SFO13" s="10"/>
      <c r="SFP13" s="10"/>
      <c r="SFQ13" s="1"/>
      <c r="SFR13" s="10"/>
      <c r="SFS13" s="10"/>
      <c r="SFT13" s="10"/>
      <c r="SFU13" s="1"/>
      <c r="SFV13" s="10"/>
      <c r="SFW13" s="10"/>
      <c r="SFX13" s="10"/>
      <c r="SFY13" s="1"/>
      <c r="SFZ13" s="10"/>
      <c r="SGA13" s="10"/>
      <c r="SGB13" s="10"/>
      <c r="SGC13" s="1"/>
      <c r="SGD13" s="10"/>
      <c r="SGE13" s="10"/>
      <c r="SGF13" s="10"/>
      <c r="SGG13" s="1"/>
      <c r="SGH13" s="10"/>
      <c r="SGI13" s="10"/>
      <c r="SGJ13" s="10"/>
      <c r="SGK13" s="1"/>
      <c r="SGL13" s="10"/>
      <c r="SGM13" s="10"/>
      <c r="SGN13" s="10"/>
      <c r="SGO13" s="1"/>
      <c r="SGP13" s="10"/>
      <c r="SGQ13" s="10"/>
      <c r="SGR13" s="10"/>
      <c r="SGS13" s="1"/>
      <c r="SGT13" s="10"/>
      <c r="SGU13" s="10"/>
      <c r="SGV13" s="10"/>
      <c r="SGW13" s="1"/>
      <c r="SGX13" s="10"/>
      <c r="SGY13" s="10"/>
      <c r="SGZ13" s="10"/>
      <c r="SHA13" s="1"/>
      <c r="SHB13" s="10"/>
      <c r="SHC13" s="10"/>
      <c r="SHD13" s="10"/>
      <c r="SHE13" s="1"/>
      <c r="SHF13" s="10"/>
      <c r="SHG13" s="10"/>
      <c r="SHH13" s="10"/>
      <c r="SHI13" s="1"/>
      <c r="SHJ13" s="10"/>
      <c r="SHK13" s="10"/>
      <c r="SHL13" s="10"/>
      <c r="SHM13" s="1"/>
      <c r="SHN13" s="10"/>
      <c r="SHO13" s="10"/>
      <c r="SHP13" s="10"/>
      <c r="SHQ13" s="1"/>
      <c r="SHR13" s="10"/>
      <c r="SHS13" s="10"/>
      <c r="SHT13" s="10"/>
      <c r="SHU13" s="1"/>
      <c r="SHV13" s="10"/>
      <c r="SHW13" s="10"/>
      <c r="SHX13" s="10"/>
      <c r="SHY13" s="1"/>
      <c r="SHZ13" s="10"/>
      <c r="SIA13" s="10"/>
      <c r="SIB13" s="10"/>
      <c r="SIC13" s="1"/>
      <c r="SID13" s="10"/>
      <c r="SIE13" s="10"/>
      <c r="SIF13" s="10"/>
      <c r="SIG13" s="1"/>
      <c r="SIH13" s="10"/>
      <c r="SII13" s="10"/>
      <c r="SIJ13" s="10"/>
      <c r="SIK13" s="1"/>
      <c r="SIL13" s="10"/>
      <c r="SIM13" s="10"/>
      <c r="SIN13" s="10"/>
      <c r="SIO13" s="1"/>
      <c r="SIP13" s="10"/>
      <c r="SIQ13" s="10"/>
      <c r="SIR13" s="10"/>
      <c r="SIS13" s="1"/>
      <c r="SIT13" s="10"/>
      <c r="SIU13" s="10"/>
      <c r="SIV13" s="10"/>
      <c r="SIW13" s="1"/>
      <c r="SIX13" s="10"/>
      <c r="SIY13" s="10"/>
      <c r="SIZ13" s="10"/>
      <c r="SJA13" s="1"/>
      <c r="SJB13" s="10"/>
      <c r="SJC13" s="10"/>
      <c r="SJD13" s="10"/>
      <c r="SJE13" s="1"/>
      <c r="SJF13" s="10"/>
      <c r="SJG13" s="10"/>
      <c r="SJH13" s="10"/>
      <c r="SJI13" s="1"/>
      <c r="SJJ13" s="10"/>
      <c r="SJK13" s="10"/>
      <c r="SJL13" s="10"/>
      <c r="SJM13" s="1"/>
      <c r="SJN13" s="10"/>
      <c r="SJO13" s="10"/>
      <c r="SJP13" s="10"/>
      <c r="SJQ13" s="1"/>
      <c r="SJR13" s="10"/>
      <c r="SJS13" s="10"/>
      <c r="SJT13" s="10"/>
      <c r="SJU13" s="1"/>
      <c r="SJV13" s="10"/>
      <c r="SJW13" s="10"/>
      <c r="SJX13" s="10"/>
      <c r="SJY13" s="1"/>
      <c r="SJZ13" s="10"/>
      <c r="SKA13" s="10"/>
      <c r="SKB13" s="10"/>
      <c r="SKC13" s="1"/>
      <c r="SKD13" s="10"/>
      <c r="SKE13" s="10"/>
      <c r="SKF13" s="10"/>
      <c r="SKG13" s="1"/>
      <c r="SKH13" s="10"/>
      <c r="SKI13" s="10"/>
      <c r="SKJ13" s="10"/>
      <c r="SKK13" s="1"/>
      <c r="SKL13" s="10"/>
      <c r="SKM13" s="10"/>
      <c r="SKN13" s="10"/>
      <c r="SKO13" s="1"/>
      <c r="SKP13" s="10"/>
      <c r="SKQ13" s="10"/>
      <c r="SKR13" s="10"/>
      <c r="SKS13" s="1"/>
      <c r="SKT13" s="10"/>
      <c r="SKU13" s="10"/>
      <c r="SKV13" s="10"/>
      <c r="SKW13" s="1"/>
      <c r="SKX13" s="10"/>
      <c r="SKY13" s="10"/>
      <c r="SKZ13" s="10"/>
      <c r="SLA13" s="1"/>
      <c r="SLB13" s="10"/>
      <c r="SLC13" s="10"/>
      <c r="SLD13" s="10"/>
      <c r="SLE13" s="1"/>
      <c r="SLF13" s="10"/>
      <c r="SLG13" s="10"/>
      <c r="SLH13" s="10"/>
      <c r="SLI13" s="1"/>
      <c r="SLJ13" s="10"/>
      <c r="SLK13" s="10"/>
      <c r="SLL13" s="10"/>
      <c r="SLM13" s="1"/>
      <c r="SLN13" s="10"/>
      <c r="SLO13" s="10"/>
      <c r="SLP13" s="10"/>
      <c r="SLQ13" s="1"/>
      <c r="SLR13" s="10"/>
      <c r="SLS13" s="10"/>
      <c r="SLT13" s="10"/>
      <c r="SLU13" s="1"/>
      <c r="SLV13" s="10"/>
      <c r="SLW13" s="10"/>
      <c r="SLX13" s="10"/>
      <c r="SLY13" s="1"/>
      <c r="SLZ13" s="10"/>
      <c r="SMA13" s="10"/>
      <c r="SMB13" s="10"/>
      <c r="SMC13" s="1"/>
      <c r="SMD13" s="10"/>
      <c r="SME13" s="10"/>
      <c r="SMF13" s="10"/>
      <c r="SMG13" s="1"/>
      <c r="SMH13" s="10"/>
      <c r="SMI13" s="10"/>
      <c r="SMJ13" s="10"/>
      <c r="SMK13" s="1"/>
      <c r="SML13" s="10"/>
      <c r="SMM13" s="10"/>
      <c r="SMN13" s="10"/>
      <c r="SMO13" s="1"/>
      <c r="SMP13" s="10"/>
      <c r="SMQ13" s="10"/>
      <c r="SMR13" s="10"/>
      <c r="SMS13" s="1"/>
      <c r="SMT13" s="10"/>
      <c r="SMU13" s="10"/>
      <c r="SMV13" s="10"/>
      <c r="SMW13" s="1"/>
      <c r="SMX13" s="10"/>
      <c r="SMY13" s="10"/>
      <c r="SMZ13" s="10"/>
      <c r="SNA13" s="1"/>
      <c r="SNB13" s="10"/>
      <c r="SNC13" s="10"/>
      <c r="SND13" s="10"/>
      <c r="SNE13" s="1"/>
      <c r="SNF13" s="10"/>
      <c r="SNG13" s="10"/>
      <c r="SNH13" s="10"/>
      <c r="SNI13" s="1"/>
      <c r="SNJ13" s="10"/>
      <c r="SNK13" s="10"/>
      <c r="SNL13" s="10"/>
      <c r="SNM13" s="1"/>
      <c r="SNN13" s="10"/>
      <c r="SNO13" s="10"/>
      <c r="SNP13" s="10"/>
      <c r="SNQ13" s="1"/>
      <c r="SNR13" s="10"/>
      <c r="SNS13" s="10"/>
      <c r="SNT13" s="10"/>
      <c r="SNU13" s="1"/>
      <c r="SNV13" s="10"/>
      <c r="SNW13" s="10"/>
      <c r="SNX13" s="10"/>
      <c r="SNY13" s="1"/>
      <c r="SNZ13" s="10"/>
      <c r="SOA13" s="10"/>
      <c r="SOB13" s="10"/>
      <c r="SOC13" s="1"/>
      <c r="SOD13" s="10"/>
      <c r="SOE13" s="10"/>
      <c r="SOF13" s="10"/>
      <c r="SOG13" s="1"/>
      <c r="SOH13" s="10"/>
      <c r="SOI13" s="10"/>
      <c r="SOJ13" s="10"/>
      <c r="SOK13" s="1"/>
      <c r="SOL13" s="10"/>
      <c r="SOM13" s="10"/>
      <c r="SON13" s="10"/>
      <c r="SOO13" s="1"/>
      <c r="SOP13" s="10"/>
      <c r="SOQ13" s="10"/>
      <c r="SOR13" s="10"/>
      <c r="SOS13" s="1"/>
      <c r="SOT13" s="10"/>
      <c r="SOU13" s="10"/>
      <c r="SOV13" s="10"/>
      <c r="SOW13" s="1"/>
      <c r="SOX13" s="10"/>
      <c r="SOY13" s="10"/>
      <c r="SOZ13" s="10"/>
      <c r="SPA13" s="1"/>
      <c r="SPB13" s="10"/>
      <c r="SPC13" s="10"/>
      <c r="SPD13" s="10"/>
      <c r="SPE13" s="1"/>
      <c r="SPF13" s="10"/>
      <c r="SPG13" s="10"/>
      <c r="SPH13" s="10"/>
      <c r="SPI13" s="1"/>
      <c r="SPJ13" s="10"/>
      <c r="SPK13" s="10"/>
      <c r="SPL13" s="10"/>
      <c r="SPM13" s="1"/>
      <c r="SPN13" s="10"/>
      <c r="SPO13" s="10"/>
      <c r="SPP13" s="10"/>
      <c r="SPQ13" s="1"/>
      <c r="SPR13" s="10"/>
      <c r="SPS13" s="10"/>
      <c r="SPT13" s="10"/>
      <c r="SPU13" s="1"/>
      <c r="SPV13" s="10"/>
      <c r="SPW13" s="10"/>
      <c r="SPX13" s="10"/>
      <c r="SPY13" s="1"/>
      <c r="SPZ13" s="10"/>
      <c r="SQA13" s="10"/>
      <c r="SQB13" s="10"/>
      <c r="SQC13" s="1"/>
      <c r="SQD13" s="10"/>
      <c r="SQE13" s="10"/>
      <c r="SQF13" s="10"/>
      <c r="SQG13" s="1"/>
      <c r="SQH13" s="10"/>
      <c r="SQI13" s="10"/>
      <c r="SQJ13" s="10"/>
      <c r="SQK13" s="1"/>
      <c r="SQL13" s="10"/>
      <c r="SQM13" s="10"/>
      <c r="SQN13" s="10"/>
      <c r="SQO13" s="1"/>
      <c r="SQP13" s="10"/>
      <c r="SQQ13" s="10"/>
      <c r="SQR13" s="10"/>
      <c r="SQS13" s="1"/>
      <c r="SQT13" s="10"/>
      <c r="SQU13" s="10"/>
      <c r="SQV13" s="10"/>
      <c r="SQW13" s="1"/>
      <c r="SQX13" s="10"/>
      <c r="SQY13" s="10"/>
      <c r="SQZ13" s="10"/>
      <c r="SRA13" s="1"/>
      <c r="SRB13" s="10"/>
      <c r="SRC13" s="10"/>
      <c r="SRD13" s="10"/>
      <c r="SRE13" s="1"/>
      <c r="SRF13" s="10"/>
      <c r="SRG13" s="10"/>
      <c r="SRH13" s="10"/>
      <c r="SRI13" s="1"/>
      <c r="SRJ13" s="10"/>
      <c r="SRK13" s="10"/>
      <c r="SRL13" s="10"/>
      <c r="SRM13" s="1"/>
      <c r="SRN13" s="10"/>
      <c r="SRO13" s="10"/>
      <c r="SRP13" s="10"/>
      <c r="SRQ13" s="1"/>
      <c r="SRR13" s="10"/>
      <c r="SRS13" s="10"/>
      <c r="SRT13" s="10"/>
      <c r="SRU13" s="1"/>
      <c r="SRV13" s="10"/>
      <c r="SRW13" s="10"/>
      <c r="SRX13" s="10"/>
      <c r="SRY13" s="1"/>
      <c r="SRZ13" s="10"/>
      <c r="SSA13" s="10"/>
      <c r="SSB13" s="10"/>
      <c r="SSC13" s="1"/>
      <c r="SSD13" s="10"/>
      <c r="SSE13" s="10"/>
      <c r="SSF13" s="10"/>
      <c r="SSG13" s="1"/>
      <c r="SSH13" s="10"/>
      <c r="SSI13" s="10"/>
      <c r="SSJ13" s="10"/>
      <c r="SSK13" s="1"/>
      <c r="SSL13" s="10"/>
      <c r="SSM13" s="10"/>
      <c r="SSN13" s="10"/>
      <c r="SSO13" s="1"/>
      <c r="SSP13" s="10"/>
      <c r="SSQ13" s="10"/>
      <c r="SSR13" s="10"/>
      <c r="SSS13" s="1"/>
      <c r="SST13" s="10"/>
      <c r="SSU13" s="10"/>
      <c r="SSV13" s="10"/>
      <c r="SSW13" s="1"/>
      <c r="SSX13" s="10"/>
      <c r="SSY13" s="10"/>
      <c r="SSZ13" s="10"/>
      <c r="STA13" s="1"/>
      <c r="STB13" s="10"/>
      <c r="STC13" s="10"/>
      <c r="STD13" s="10"/>
      <c r="STE13" s="1"/>
      <c r="STF13" s="10"/>
      <c r="STG13" s="10"/>
      <c r="STH13" s="10"/>
      <c r="STI13" s="1"/>
      <c r="STJ13" s="10"/>
      <c r="STK13" s="10"/>
      <c r="STL13" s="10"/>
      <c r="STM13" s="1"/>
      <c r="STN13" s="10"/>
      <c r="STO13" s="10"/>
      <c r="STP13" s="10"/>
      <c r="STQ13" s="1"/>
      <c r="STR13" s="10"/>
      <c r="STS13" s="10"/>
      <c r="STT13" s="10"/>
      <c r="STU13" s="1"/>
      <c r="STV13" s="10"/>
      <c r="STW13" s="10"/>
      <c r="STX13" s="10"/>
      <c r="STY13" s="1"/>
      <c r="STZ13" s="10"/>
      <c r="SUA13" s="10"/>
      <c r="SUB13" s="10"/>
      <c r="SUC13" s="1"/>
      <c r="SUD13" s="10"/>
      <c r="SUE13" s="10"/>
      <c r="SUF13" s="10"/>
      <c r="SUG13" s="1"/>
      <c r="SUH13" s="10"/>
      <c r="SUI13" s="10"/>
      <c r="SUJ13" s="10"/>
      <c r="SUK13" s="1"/>
      <c r="SUL13" s="10"/>
      <c r="SUM13" s="10"/>
      <c r="SUN13" s="10"/>
      <c r="SUO13" s="1"/>
      <c r="SUP13" s="10"/>
      <c r="SUQ13" s="10"/>
      <c r="SUR13" s="10"/>
      <c r="SUS13" s="1"/>
      <c r="SUT13" s="10"/>
      <c r="SUU13" s="10"/>
      <c r="SUV13" s="10"/>
      <c r="SUW13" s="1"/>
      <c r="SUX13" s="10"/>
      <c r="SUY13" s="10"/>
      <c r="SUZ13" s="10"/>
      <c r="SVA13" s="1"/>
      <c r="SVB13" s="10"/>
      <c r="SVC13" s="10"/>
      <c r="SVD13" s="10"/>
      <c r="SVE13" s="1"/>
      <c r="SVF13" s="10"/>
      <c r="SVG13" s="10"/>
      <c r="SVH13" s="10"/>
      <c r="SVI13" s="1"/>
      <c r="SVJ13" s="10"/>
      <c r="SVK13" s="10"/>
      <c r="SVL13" s="10"/>
      <c r="SVM13" s="1"/>
      <c r="SVN13" s="10"/>
      <c r="SVO13" s="10"/>
      <c r="SVP13" s="10"/>
      <c r="SVQ13" s="1"/>
      <c r="SVR13" s="10"/>
      <c r="SVS13" s="10"/>
      <c r="SVT13" s="10"/>
      <c r="SVU13" s="1"/>
      <c r="SVV13" s="10"/>
      <c r="SVW13" s="10"/>
      <c r="SVX13" s="10"/>
      <c r="SVY13" s="1"/>
      <c r="SVZ13" s="10"/>
      <c r="SWA13" s="10"/>
      <c r="SWB13" s="10"/>
      <c r="SWC13" s="1"/>
      <c r="SWD13" s="10"/>
      <c r="SWE13" s="10"/>
      <c r="SWF13" s="10"/>
      <c r="SWG13" s="1"/>
      <c r="SWH13" s="10"/>
      <c r="SWI13" s="10"/>
      <c r="SWJ13" s="10"/>
      <c r="SWK13" s="1"/>
      <c r="SWL13" s="10"/>
      <c r="SWM13" s="10"/>
      <c r="SWN13" s="10"/>
      <c r="SWO13" s="1"/>
      <c r="SWP13" s="10"/>
      <c r="SWQ13" s="10"/>
      <c r="SWR13" s="10"/>
      <c r="SWS13" s="1"/>
      <c r="SWT13" s="10"/>
      <c r="SWU13" s="10"/>
      <c r="SWV13" s="10"/>
      <c r="SWW13" s="1"/>
      <c r="SWX13" s="10"/>
      <c r="SWY13" s="10"/>
      <c r="SWZ13" s="10"/>
      <c r="SXA13" s="1"/>
      <c r="SXB13" s="10"/>
      <c r="SXC13" s="10"/>
      <c r="SXD13" s="10"/>
      <c r="SXE13" s="1"/>
      <c r="SXF13" s="10"/>
      <c r="SXG13" s="10"/>
      <c r="SXH13" s="10"/>
      <c r="SXI13" s="1"/>
      <c r="SXJ13" s="10"/>
      <c r="SXK13" s="10"/>
      <c r="SXL13" s="10"/>
      <c r="SXM13" s="1"/>
      <c r="SXN13" s="10"/>
      <c r="SXO13" s="10"/>
      <c r="SXP13" s="10"/>
      <c r="SXQ13" s="1"/>
      <c r="SXR13" s="10"/>
      <c r="SXS13" s="10"/>
      <c r="SXT13" s="10"/>
      <c r="SXU13" s="1"/>
      <c r="SXV13" s="10"/>
      <c r="SXW13" s="10"/>
      <c r="SXX13" s="10"/>
      <c r="SXY13" s="1"/>
      <c r="SXZ13" s="10"/>
      <c r="SYA13" s="10"/>
      <c r="SYB13" s="10"/>
      <c r="SYC13" s="1"/>
      <c r="SYD13" s="10"/>
      <c r="SYE13" s="10"/>
      <c r="SYF13" s="10"/>
      <c r="SYG13" s="1"/>
      <c r="SYH13" s="10"/>
      <c r="SYI13" s="10"/>
      <c r="SYJ13" s="10"/>
      <c r="SYK13" s="1"/>
      <c r="SYL13" s="10"/>
      <c r="SYM13" s="10"/>
      <c r="SYN13" s="10"/>
      <c r="SYO13" s="1"/>
      <c r="SYP13" s="10"/>
      <c r="SYQ13" s="10"/>
      <c r="SYR13" s="10"/>
      <c r="SYS13" s="1"/>
      <c r="SYT13" s="10"/>
      <c r="SYU13" s="10"/>
      <c r="SYV13" s="10"/>
      <c r="SYW13" s="1"/>
      <c r="SYX13" s="10"/>
      <c r="SYY13" s="10"/>
      <c r="SYZ13" s="10"/>
      <c r="SZA13" s="1"/>
      <c r="SZB13" s="10"/>
      <c r="SZC13" s="10"/>
      <c r="SZD13" s="10"/>
      <c r="SZE13" s="1"/>
      <c r="SZF13" s="10"/>
      <c r="SZG13" s="10"/>
      <c r="SZH13" s="10"/>
      <c r="SZI13" s="1"/>
      <c r="SZJ13" s="10"/>
      <c r="SZK13" s="10"/>
      <c r="SZL13" s="10"/>
      <c r="SZM13" s="1"/>
      <c r="SZN13" s="10"/>
      <c r="SZO13" s="10"/>
      <c r="SZP13" s="10"/>
      <c r="SZQ13" s="1"/>
      <c r="SZR13" s="10"/>
      <c r="SZS13" s="10"/>
      <c r="SZT13" s="10"/>
      <c r="SZU13" s="1"/>
      <c r="SZV13" s="10"/>
      <c r="SZW13" s="10"/>
      <c r="SZX13" s="10"/>
      <c r="SZY13" s="1"/>
      <c r="SZZ13" s="10"/>
      <c r="TAA13" s="10"/>
      <c r="TAB13" s="10"/>
      <c r="TAC13" s="1"/>
      <c r="TAD13" s="10"/>
      <c r="TAE13" s="10"/>
      <c r="TAF13" s="10"/>
      <c r="TAG13" s="1"/>
      <c r="TAH13" s="10"/>
      <c r="TAI13" s="10"/>
      <c r="TAJ13" s="10"/>
      <c r="TAK13" s="1"/>
      <c r="TAL13" s="10"/>
      <c r="TAM13" s="10"/>
      <c r="TAN13" s="10"/>
      <c r="TAO13" s="1"/>
      <c r="TAP13" s="10"/>
      <c r="TAQ13" s="10"/>
      <c r="TAR13" s="10"/>
      <c r="TAS13" s="1"/>
      <c r="TAT13" s="10"/>
      <c r="TAU13" s="10"/>
      <c r="TAV13" s="10"/>
      <c r="TAW13" s="1"/>
      <c r="TAX13" s="10"/>
      <c r="TAY13" s="10"/>
      <c r="TAZ13" s="10"/>
      <c r="TBA13" s="1"/>
      <c r="TBB13" s="10"/>
      <c r="TBC13" s="10"/>
      <c r="TBD13" s="10"/>
      <c r="TBE13" s="1"/>
      <c r="TBF13" s="10"/>
      <c r="TBG13" s="10"/>
      <c r="TBH13" s="10"/>
      <c r="TBI13" s="1"/>
      <c r="TBJ13" s="10"/>
      <c r="TBK13" s="10"/>
      <c r="TBL13" s="10"/>
      <c r="TBM13" s="1"/>
      <c r="TBN13" s="10"/>
      <c r="TBO13" s="10"/>
      <c r="TBP13" s="10"/>
      <c r="TBQ13" s="1"/>
      <c r="TBR13" s="10"/>
      <c r="TBS13" s="10"/>
      <c r="TBT13" s="10"/>
      <c r="TBU13" s="1"/>
      <c r="TBV13" s="10"/>
      <c r="TBW13" s="10"/>
      <c r="TBX13" s="10"/>
      <c r="TBY13" s="1"/>
      <c r="TBZ13" s="10"/>
      <c r="TCA13" s="10"/>
      <c r="TCB13" s="10"/>
      <c r="TCC13" s="1"/>
      <c r="TCD13" s="10"/>
      <c r="TCE13" s="10"/>
      <c r="TCF13" s="10"/>
      <c r="TCG13" s="1"/>
      <c r="TCH13" s="10"/>
      <c r="TCI13" s="10"/>
      <c r="TCJ13" s="10"/>
      <c r="TCK13" s="1"/>
      <c r="TCL13" s="10"/>
      <c r="TCM13" s="10"/>
      <c r="TCN13" s="10"/>
      <c r="TCO13" s="1"/>
      <c r="TCP13" s="10"/>
      <c r="TCQ13" s="10"/>
      <c r="TCR13" s="10"/>
      <c r="TCS13" s="1"/>
      <c r="TCT13" s="10"/>
      <c r="TCU13" s="10"/>
      <c r="TCV13" s="10"/>
      <c r="TCW13" s="1"/>
      <c r="TCX13" s="10"/>
      <c r="TCY13" s="10"/>
      <c r="TCZ13" s="10"/>
      <c r="TDA13" s="1"/>
      <c r="TDB13" s="10"/>
      <c r="TDC13" s="10"/>
      <c r="TDD13" s="10"/>
      <c r="TDE13" s="1"/>
      <c r="TDF13" s="10"/>
      <c r="TDG13" s="10"/>
      <c r="TDH13" s="10"/>
      <c r="TDI13" s="1"/>
      <c r="TDJ13" s="10"/>
      <c r="TDK13" s="10"/>
      <c r="TDL13" s="10"/>
      <c r="TDM13" s="1"/>
      <c r="TDN13" s="10"/>
      <c r="TDO13" s="10"/>
      <c r="TDP13" s="10"/>
      <c r="TDQ13" s="1"/>
      <c r="TDR13" s="10"/>
      <c r="TDS13" s="10"/>
      <c r="TDT13" s="10"/>
      <c r="TDU13" s="1"/>
      <c r="TDV13" s="10"/>
      <c r="TDW13" s="10"/>
      <c r="TDX13" s="10"/>
      <c r="TDY13" s="1"/>
      <c r="TDZ13" s="10"/>
      <c r="TEA13" s="10"/>
      <c r="TEB13" s="10"/>
      <c r="TEC13" s="1"/>
      <c r="TED13" s="10"/>
      <c r="TEE13" s="10"/>
      <c r="TEF13" s="10"/>
      <c r="TEG13" s="1"/>
      <c r="TEH13" s="10"/>
      <c r="TEI13" s="10"/>
      <c r="TEJ13" s="10"/>
      <c r="TEK13" s="1"/>
      <c r="TEL13" s="10"/>
      <c r="TEM13" s="10"/>
      <c r="TEN13" s="10"/>
      <c r="TEO13" s="1"/>
      <c r="TEP13" s="10"/>
      <c r="TEQ13" s="10"/>
      <c r="TER13" s="10"/>
      <c r="TES13" s="1"/>
      <c r="TET13" s="10"/>
      <c r="TEU13" s="10"/>
      <c r="TEV13" s="10"/>
      <c r="TEW13" s="1"/>
      <c r="TEX13" s="10"/>
      <c r="TEY13" s="10"/>
      <c r="TEZ13" s="10"/>
      <c r="TFA13" s="1"/>
      <c r="TFB13" s="10"/>
      <c r="TFC13" s="10"/>
      <c r="TFD13" s="10"/>
      <c r="TFE13" s="1"/>
      <c r="TFF13" s="10"/>
      <c r="TFG13" s="10"/>
      <c r="TFH13" s="10"/>
      <c r="TFI13" s="1"/>
      <c r="TFJ13" s="10"/>
      <c r="TFK13" s="10"/>
      <c r="TFL13" s="10"/>
      <c r="TFM13" s="1"/>
      <c r="TFN13" s="10"/>
      <c r="TFO13" s="10"/>
      <c r="TFP13" s="10"/>
      <c r="TFQ13" s="1"/>
      <c r="TFR13" s="10"/>
      <c r="TFS13" s="10"/>
      <c r="TFT13" s="10"/>
      <c r="TFU13" s="1"/>
      <c r="TFV13" s="10"/>
      <c r="TFW13" s="10"/>
      <c r="TFX13" s="10"/>
      <c r="TFY13" s="1"/>
      <c r="TFZ13" s="10"/>
      <c r="TGA13" s="10"/>
      <c r="TGB13" s="10"/>
      <c r="TGC13" s="1"/>
      <c r="TGD13" s="10"/>
      <c r="TGE13" s="10"/>
      <c r="TGF13" s="10"/>
      <c r="TGG13" s="1"/>
      <c r="TGH13" s="10"/>
      <c r="TGI13" s="10"/>
      <c r="TGJ13" s="10"/>
      <c r="TGK13" s="1"/>
      <c r="TGL13" s="10"/>
      <c r="TGM13" s="10"/>
      <c r="TGN13" s="10"/>
      <c r="TGO13" s="1"/>
      <c r="TGP13" s="10"/>
      <c r="TGQ13" s="10"/>
      <c r="TGR13" s="10"/>
      <c r="TGS13" s="1"/>
      <c r="TGT13" s="10"/>
      <c r="TGU13" s="10"/>
      <c r="TGV13" s="10"/>
      <c r="TGW13" s="1"/>
      <c r="TGX13" s="10"/>
      <c r="TGY13" s="10"/>
      <c r="TGZ13" s="10"/>
      <c r="THA13" s="1"/>
      <c r="THB13" s="10"/>
      <c r="THC13" s="10"/>
      <c r="THD13" s="10"/>
      <c r="THE13" s="1"/>
      <c r="THF13" s="10"/>
      <c r="THG13" s="10"/>
      <c r="THH13" s="10"/>
      <c r="THI13" s="1"/>
      <c r="THJ13" s="10"/>
      <c r="THK13" s="10"/>
      <c r="THL13" s="10"/>
      <c r="THM13" s="1"/>
      <c r="THN13" s="10"/>
      <c r="THO13" s="10"/>
      <c r="THP13" s="10"/>
      <c r="THQ13" s="1"/>
      <c r="THR13" s="10"/>
      <c r="THS13" s="10"/>
      <c r="THT13" s="10"/>
      <c r="THU13" s="1"/>
      <c r="THV13" s="10"/>
      <c r="THW13" s="10"/>
      <c r="THX13" s="10"/>
      <c r="THY13" s="1"/>
      <c r="THZ13" s="10"/>
      <c r="TIA13" s="10"/>
      <c r="TIB13" s="10"/>
      <c r="TIC13" s="1"/>
      <c r="TID13" s="10"/>
      <c r="TIE13" s="10"/>
      <c r="TIF13" s="10"/>
      <c r="TIG13" s="1"/>
      <c r="TIH13" s="10"/>
      <c r="TII13" s="10"/>
      <c r="TIJ13" s="10"/>
      <c r="TIK13" s="1"/>
      <c r="TIL13" s="10"/>
      <c r="TIM13" s="10"/>
      <c r="TIN13" s="10"/>
      <c r="TIO13" s="1"/>
      <c r="TIP13" s="10"/>
      <c r="TIQ13" s="10"/>
      <c r="TIR13" s="10"/>
      <c r="TIS13" s="1"/>
      <c r="TIT13" s="10"/>
      <c r="TIU13" s="10"/>
      <c r="TIV13" s="10"/>
      <c r="TIW13" s="1"/>
      <c r="TIX13" s="10"/>
      <c r="TIY13" s="10"/>
      <c r="TIZ13" s="10"/>
      <c r="TJA13" s="1"/>
      <c r="TJB13" s="10"/>
      <c r="TJC13" s="10"/>
      <c r="TJD13" s="10"/>
      <c r="TJE13" s="1"/>
      <c r="TJF13" s="10"/>
      <c r="TJG13" s="10"/>
      <c r="TJH13" s="10"/>
      <c r="TJI13" s="1"/>
      <c r="TJJ13" s="10"/>
      <c r="TJK13" s="10"/>
      <c r="TJL13" s="10"/>
      <c r="TJM13" s="1"/>
      <c r="TJN13" s="10"/>
      <c r="TJO13" s="10"/>
      <c r="TJP13" s="10"/>
      <c r="TJQ13" s="1"/>
      <c r="TJR13" s="10"/>
      <c r="TJS13" s="10"/>
      <c r="TJT13" s="10"/>
      <c r="TJU13" s="1"/>
      <c r="TJV13" s="10"/>
      <c r="TJW13" s="10"/>
      <c r="TJX13" s="10"/>
      <c r="TJY13" s="1"/>
      <c r="TJZ13" s="10"/>
      <c r="TKA13" s="10"/>
      <c r="TKB13" s="10"/>
      <c r="TKC13" s="1"/>
      <c r="TKD13" s="10"/>
      <c r="TKE13" s="10"/>
      <c r="TKF13" s="10"/>
      <c r="TKG13" s="1"/>
      <c r="TKH13" s="10"/>
      <c r="TKI13" s="10"/>
      <c r="TKJ13" s="10"/>
      <c r="TKK13" s="1"/>
      <c r="TKL13" s="10"/>
      <c r="TKM13" s="10"/>
      <c r="TKN13" s="10"/>
      <c r="TKO13" s="1"/>
      <c r="TKP13" s="10"/>
      <c r="TKQ13" s="10"/>
      <c r="TKR13" s="10"/>
      <c r="TKS13" s="1"/>
      <c r="TKT13" s="10"/>
      <c r="TKU13" s="10"/>
      <c r="TKV13" s="10"/>
      <c r="TKW13" s="1"/>
      <c r="TKX13" s="10"/>
      <c r="TKY13" s="10"/>
      <c r="TKZ13" s="10"/>
      <c r="TLA13" s="1"/>
      <c r="TLB13" s="10"/>
      <c r="TLC13" s="10"/>
      <c r="TLD13" s="10"/>
      <c r="TLE13" s="1"/>
      <c r="TLF13" s="10"/>
      <c r="TLG13" s="10"/>
      <c r="TLH13" s="10"/>
      <c r="TLI13" s="1"/>
      <c r="TLJ13" s="10"/>
      <c r="TLK13" s="10"/>
      <c r="TLL13" s="10"/>
      <c r="TLM13" s="1"/>
      <c r="TLN13" s="10"/>
      <c r="TLO13" s="10"/>
      <c r="TLP13" s="10"/>
      <c r="TLQ13" s="1"/>
      <c r="TLR13" s="10"/>
      <c r="TLS13" s="10"/>
      <c r="TLT13" s="10"/>
      <c r="TLU13" s="1"/>
      <c r="TLV13" s="10"/>
      <c r="TLW13" s="10"/>
      <c r="TLX13" s="10"/>
      <c r="TLY13" s="1"/>
      <c r="TLZ13" s="10"/>
      <c r="TMA13" s="10"/>
      <c r="TMB13" s="10"/>
      <c r="TMC13" s="1"/>
      <c r="TMD13" s="10"/>
      <c r="TME13" s="10"/>
      <c r="TMF13" s="10"/>
      <c r="TMG13" s="1"/>
      <c r="TMH13" s="10"/>
      <c r="TMI13" s="10"/>
      <c r="TMJ13" s="10"/>
      <c r="TMK13" s="1"/>
      <c r="TML13" s="10"/>
      <c r="TMM13" s="10"/>
      <c r="TMN13" s="10"/>
      <c r="TMO13" s="1"/>
      <c r="TMP13" s="10"/>
      <c r="TMQ13" s="10"/>
      <c r="TMR13" s="10"/>
      <c r="TMS13" s="1"/>
      <c r="TMT13" s="10"/>
      <c r="TMU13" s="10"/>
      <c r="TMV13" s="10"/>
      <c r="TMW13" s="1"/>
      <c r="TMX13" s="10"/>
      <c r="TMY13" s="10"/>
      <c r="TMZ13" s="10"/>
      <c r="TNA13" s="1"/>
      <c r="TNB13" s="10"/>
      <c r="TNC13" s="10"/>
      <c r="TND13" s="10"/>
      <c r="TNE13" s="1"/>
      <c r="TNF13" s="10"/>
      <c r="TNG13" s="10"/>
      <c r="TNH13" s="10"/>
      <c r="TNI13" s="1"/>
      <c r="TNJ13" s="10"/>
      <c r="TNK13" s="10"/>
      <c r="TNL13" s="10"/>
      <c r="TNM13" s="1"/>
      <c r="TNN13" s="10"/>
      <c r="TNO13" s="10"/>
      <c r="TNP13" s="10"/>
      <c r="TNQ13" s="1"/>
      <c r="TNR13" s="10"/>
      <c r="TNS13" s="10"/>
      <c r="TNT13" s="10"/>
      <c r="TNU13" s="1"/>
      <c r="TNV13" s="10"/>
      <c r="TNW13" s="10"/>
      <c r="TNX13" s="10"/>
      <c r="TNY13" s="1"/>
      <c r="TNZ13" s="10"/>
      <c r="TOA13" s="10"/>
      <c r="TOB13" s="10"/>
      <c r="TOC13" s="1"/>
      <c r="TOD13" s="10"/>
      <c r="TOE13" s="10"/>
      <c r="TOF13" s="10"/>
      <c r="TOG13" s="1"/>
      <c r="TOH13" s="10"/>
      <c r="TOI13" s="10"/>
      <c r="TOJ13" s="10"/>
      <c r="TOK13" s="1"/>
      <c r="TOL13" s="10"/>
      <c r="TOM13" s="10"/>
      <c r="TON13" s="10"/>
      <c r="TOO13" s="1"/>
      <c r="TOP13" s="10"/>
      <c r="TOQ13" s="10"/>
      <c r="TOR13" s="10"/>
      <c r="TOS13" s="1"/>
      <c r="TOT13" s="10"/>
      <c r="TOU13" s="10"/>
      <c r="TOV13" s="10"/>
      <c r="TOW13" s="1"/>
      <c r="TOX13" s="10"/>
      <c r="TOY13" s="10"/>
      <c r="TOZ13" s="10"/>
      <c r="TPA13" s="1"/>
      <c r="TPB13" s="10"/>
      <c r="TPC13" s="10"/>
      <c r="TPD13" s="10"/>
      <c r="TPE13" s="1"/>
      <c r="TPF13" s="10"/>
      <c r="TPG13" s="10"/>
      <c r="TPH13" s="10"/>
      <c r="TPI13" s="1"/>
      <c r="TPJ13" s="10"/>
      <c r="TPK13" s="10"/>
      <c r="TPL13" s="10"/>
      <c r="TPM13" s="1"/>
      <c r="TPN13" s="10"/>
      <c r="TPO13" s="10"/>
      <c r="TPP13" s="10"/>
      <c r="TPQ13" s="1"/>
      <c r="TPR13" s="10"/>
      <c r="TPS13" s="10"/>
      <c r="TPT13" s="10"/>
      <c r="TPU13" s="1"/>
      <c r="TPV13" s="10"/>
      <c r="TPW13" s="10"/>
      <c r="TPX13" s="10"/>
      <c r="TPY13" s="1"/>
      <c r="TPZ13" s="10"/>
      <c r="TQA13" s="10"/>
      <c r="TQB13" s="10"/>
      <c r="TQC13" s="1"/>
      <c r="TQD13" s="10"/>
      <c r="TQE13" s="10"/>
      <c r="TQF13" s="10"/>
      <c r="TQG13" s="1"/>
      <c r="TQH13" s="10"/>
      <c r="TQI13" s="10"/>
      <c r="TQJ13" s="10"/>
      <c r="TQK13" s="1"/>
      <c r="TQL13" s="10"/>
      <c r="TQM13" s="10"/>
      <c r="TQN13" s="10"/>
      <c r="TQO13" s="1"/>
      <c r="TQP13" s="10"/>
      <c r="TQQ13" s="10"/>
      <c r="TQR13" s="10"/>
      <c r="TQS13" s="1"/>
      <c r="TQT13" s="10"/>
      <c r="TQU13" s="10"/>
      <c r="TQV13" s="10"/>
      <c r="TQW13" s="1"/>
      <c r="TQX13" s="10"/>
      <c r="TQY13" s="10"/>
      <c r="TQZ13" s="10"/>
      <c r="TRA13" s="1"/>
      <c r="TRB13" s="10"/>
      <c r="TRC13" s="10"/>
      <c r="TRD13" s="10"/>
      <c r="TRE13" s="1"/>
      <c r="TRF13" s="10"/>
      <c r="TRG13" s="10"/>
      <c r="TRH13" s="10"/>
      <c r="TRI13" s="1"/>
      <c r="TRJ13" s="10"/>
      <c r="TRK13" s="10"/>
      <c r="TRL13" s="10"/>
      <c r="TRM13" s="1"/>
      <c r="TRN13" s="10"/>
      <c r="TRO13" s="10"/>
      <c r="TRP13" s="10"/>
      <c r="TRQ13" s="1"/>
      <c r="TRR13" s="10"/>
      <c r="TRS13" s="10"/>
      <c r="TRT13" s="10"/>
      <c r="TRU13" s="1"/>
      <c r="TRV13" s="10"/>
      <c r="TRW13" s="10"/>
      <c r="TRX13" s="10"/>
      <c r="TRY13" s="1"/>
      <c r="TRZ13" s="10"/>
      <c r="TSA13" s="10"/>
      <c r="TSB13" s="10"/>
      <c r="TSC13" s="1"/>
      <c r="TSD13" s="10"/>
      <c r="TSE13" s="10"/>
      <c r="TSF13" s="10"/>
      <c r="TSG13" s="1"/>
      <c r="TSH13" s="10"/>
      <c r="TSI13" s="10"/>
      <c r="TSJ13" s="10"/>
      <c r="TSK13" s="1"/>
      <c r="TSL13" s="10"/>
      <c r="TSM13" s="10"/>
      <c r="TSN13" s="10"/>
      <c r="TSO13" s="1"/>
      <c r="TSP13" s="10"/>
      <c r="TSQ13" s="10"/>
      <c r="TSR13" s="10"/>
      <c r="TSS13" s="1"/>
      <c r="TST13" s="10"/>
      <c r="TSU13" s="10"/>
      <c r="TSV13" s="10"/>
      <c r="TSW13" s="1"/>
      <c r="TSX13" s="10"/>
      <c r="TSY13" s="10"/>
      <c r="TSZ13" s="10"/>
      <c r="TTA13" s="1"/>
      <c r="TTB13" s="10"/>
      <c r="TTC13" s="10"/>
      <c r="TTD13" s="10"/>
      <c r="TTE13" s="1"/>
      <c r="TTF13" s="10"/>
      <c r="TTG13" s="10"/>
      <c r="TTH13" s="10"/>
      <c r="TTI13" s="1"/>
      <c r="TTJ13" s="10"/>
      <c r="TTK13" s="10"/>
      <c r="TTL13" s="10"/>
      <c r="TTM13" s="1"/>
      <c r="TTN13" s="10"/>
      <c r="TTO13" s="10"/>
      <c r="TTP13" s="10"/>
      <c r="TTQ13" s="1"/>
      <c r="TTR13" s="10"/>
      <c r="TTS13" s="10"/>
      <c r="TTT13" s="10"/>
      <c r="TTU13" s="1"/>
      <c r="TTV13" s="10"/>
      <c r="TTW13" s="10"/>
      <c r="TTX13" s="10"/>
      <c r="TTY13" s="1"/>
      <c r="TTZ13" s="10"/>
      <c r="TUA13" s="10"/>
      <c r="TUB13" s="10"/>
      <c r="TUC13" s="1"/>
      <c r="TUD13" s="10"/>
      <c r="TUE13" s="10"/>
      <c r="TUF13" s="10"/>
      <c r="TUG13" s="1"/>
      <c r="TUH13" s="10"/>
      <c r="TUI13" s="10"/>
      <c r="TUJ13" s="10"/>
      <c r="TUK13" s="1"/>
      <c r="TUL13" s="10"/>
      <c r="TUM13" s="10"/>
      <c r="TUN13" s="10"/>
      <c r="TUO13" s="1"/>
      <c r="TUP13" s="10"/>
      <c r="TUQ13" s="10"/>
      <c r="TUR13" s="10"/>
      <c r="TUS13" s="1"/>
      <c r="TUT13" s="10"/>
      <c r="TUU13" s="10"/>
      <c r="TUV13" s="10"/>
      <c r="TUW13" s="1"/>
      <c r="TUX13" s="10"/>
      <c r="TUY13" s="10"/>
      <c r="TUZ13" s="10"/>
      <c r="TVA13" s="1"/>
      <c r="TVB13" s="10"/>
      <c r="TVC13" s="10"/>
      <c r="TVD13" s="10"/>
      <c r="TVE13" s="1"/>
      <c r="TVF13" s="10"/>
      <c r="TVG13" s="10"/>
      <c r="TVH13" s="10"/>
      <c r="TVI13" s="1"/>
      <c r="TVJ13" s="10"/>
      <c r="TVK13" s="10"/>
      <c r="TVL13" s="10"/>
      <c r="TVM13" s="1"/>
      <c r="TVN13" s="10"/>
      <c r="TVO13" s="10"/>
      <c r="TVP13" s="10"/>
      <c r="TVQ13" s="1"/>
      <c r="TVR13" s="10"/>
      <c r="TVS13" s="10"/>
      <c r="TVT13" s="10"/>
      <c r="TVU13" s="1"/>
      <c r="TVV13" s="10"/>
      <c r="TVW13" s="10"/>
      <c r="TVX13" s="10"/>
      <c r="TVY13" s="1"/>
      <c r="TVZ13" s="10"/>
      <c r="TWA13" s="10"/>
      <c r="TWB13" s="10"/>
      <c r="TWC13" s="1"/>
      <c r="TWD13" s="10"/>
      <c r="TWE13" s="10"/>
      <c r="TWF13" s="10"/>
      <c r="TWG13" s="1"/>
      <c r="TWH13" s="10"/>
      <c r="TWI13" s="10"/>
      <c r="TWJ13" s="10"/>
      <c r="TWK13" s="1"/>
      <c r="TWL13" s="10"/>
      <c r="TWM13" s="10"/>
      <c r="TWN13" s="10"/>
      <c r="TWO13" s="1"/>
      <c r="TWP13" s="10"/>
      <c r="TWQ13" s="10"/>
      <c r="TWR13" s="10"/>
      <c r="TWS13" s="1"/>
      <c r="TWT13" s="10"/>
      <c r="TWU13" s="10"/>
      <c r="TWV13" s="10"/>
      <c r="TWW13" s="1"/>
      <c r="TWX13" s="10"/>
      <c r="TWY13" s="10"/>
      <c r="TWZ13" s="10"/>
      <c r="TXA13" s="1"/>
      <c r="TXB13" s="10"/>
      <c r="TXC13" s="10"/>
      <c r="TXD13" s="10"/>
      <c r="TXE13" s="1"/>
      <c r="TXF13" s="10"/>
      <c r="TXG13" s="10"/>
      <c r="TXH13" s="10"/>
      <c r="TXI13" s="1"/>
      <c r="TXJ13" s="10"/>
      <c r="TXK13" s="10"/>
      <c r="TXL13" s="10"/>
      <c r="TXM13" s="1"/>
      <c r="TXN13" s="10"/>
      <c r="TXO13" s="10"/>
      <c r="TXP13" s="10"/>
      <c r="TXQ13" s="1"/>
      <c r="TXR13" s="10"/>
      <c r="TXS13" s="10"/>
      <c r="TXT13" s="10"/>
      <c r="TXU13" s="1"/>
      <c r="TXV13" s="10"/>
      <c r="TXW13" s="10"/>
      <c r="TXX13" s="10"/>
      <c r="TXY13" s="1"/>
      <c r="TXZ13" s="10"/>
      <c r="TYA13" s="10"/>
      <c r="TYB13" s="10"/>
      <c r="TYC13" s="1"/>
      <c r="TYD13" s="10"/>
      <c r="TYE13" s="10"/>
      <c r="TYF13" s="10"/>
      <c r="TYG13" s="1"/>
      <c r="TYH13" s="10"/>
      <c r="TYI13" s="10"/>
      <c r="TYJ13" s="10"/>
      <c r="TYK13" s="1"/>
      <c r="TYL13" s="10"/>
      <c r="TYM13" s="10"/>
      <c r="TYN13" s="10"/>
      <c r="TYO13" s="1"/>
      <c r="TYP13" s="10"/>
      <c r="TYQ13" s="10"/>
      <c r="TYR13" s="10"/>
      <c r="TYS13" s="1"/>
      <c r="TYT13" s="10"/>
      <c r="TYU13" s="10"/>
      <c r="TYV13" s="10"/>
      <c r="TYW13" s="1"/>
      <c r="TYX13" s="10"/>
      <c r="TYY13" s="10"/>
      <c r="TYZ13" s="10"/>
      <c r="TZA13" s="1"/>
      <c r="TZB13" s="10"/>
      <c r="TZC13" s="10"/>
      <c r="TZD13" s="10"/>
      <c r="TZE13" s="1"/>
      <c r="TZF13" s="10"/>
      <c r="TZG13" s="10"/>
      <c r="TZH13" s="10"/>
      <c r="TZI13" s="1"/>
      <c r="TZJ13" s="10"/>
      <c r="TZK13" s="10"/>
      <c r="TZL13" s="10"/>
      <c r="TZM13" s="1"/>
      <c r="TZN13" s="10"/>
      <c r="TZO13" s="10"/>
      <c r="TZP13" s="10"/>
      <c r="TZQ13" s="1"/>
      <c r="TZR13" s="10"/>
      <c r="TZS13" s="10"/>
      <c r="TZT13" s="10"/>
      <c r="TZU13" s="1"/>
      <c r="TZV13" s="10"/>
      <c r="TZW13" s="10"/>
      <c r="TZX13" s="10"/>
      <c r="TZY13" s="1"/>
      <c r="TZZ13" s="10"/>
      <c r="UAA13" s="10"/>
      <c r="UAB13" s="10"/>
      <c r="UAC13" s="1"/>
      <c r="UAD13" s="10"/>
      <c r="UAE13" s="10"/>
      <c r="UAF13" s="10"/>
      <c r="UAG13" s="1"/>
      <c r="UAH13" s="10"/>
      <c r="UAI13" s="10"/>
      <c r="UAJ13" s="10"/>
      <c r="UAK13" s="1"/>
      <c r="UAL13" s="10"/>
      <c r="UAM13" s="10"/>
      <c r="UAN13" s="10"/>
      <c r="UAO13" s="1"/>
      <c r="UAP13" s="10"/>
      <c r="UAQ13" s="10"/>
      <c r="UAR13" s="10"/>
      <c r="UAS13" s="1"/>
      <c r="UAT13" s="10"/>
      <c r="UAU13" s="10"/>
      <c r="UAV13" s="10"/>
      <c r="UAW13" s="1"/>
      <c r="UAX13" s="10"/>
      <c r="UAY13" s="10"/>
      <c r="UAZ13" s="10"/>
      <c r="UBA13" s="1"/>
      <c r="UBB13" s="10"/>
      <c r="UBC13" s="10"/>
      <c r="UBD13" s="10"/>
      <c r="UBE13" s="1"/>
      <c r="UBF13" s="10"/>
      <c r="UBG13" s="10"/>
      <c r="UBH13" s="10"/>
      <c r="UBI13" s="1"/>
      <c r="UBJ13" s="10"/>
      <c r="UBK13" s="10"/>
      <c r="UBL13" s="10"/>
      <c r="UBM13" s="1"/>
      <c r="UBN13" s="10"/>
      <c r="UBO13" s="10"/>
      <c r="UBP13" s="10"/>
      <c r="UBQ13" s="1"/>
      <c r="UBR13" s="10"/>
      <c r="UBS13" s="10"/>
      <c r="UBT13" s="10"/>
      <c r="UBU13" s="1"/>
      <c r="UBV13" s="10"/>
      <c r="UBW13" s="10"/>
      <c r="UBX13" s="10"/>
      <c r="UBY13" s="1"/>
      <c r="UBZ13" s="10"/>
      <c r="UCA13" s="10"/>
      <c r="UCB13" s="10"/>
      <c r="UCC13" s="1"/>
      <c r="UCD13" s="10"/>
      <c r="UCE13" s="10"/>
      <c r="UCF13" s="10"/>
      <c r="UCG13" s="1"/>
      <c r="UCH13" s="10"/>
      <c r="UCI13" s="10"/>
      <c r="UCJ13" s="10"/>
      <c r="UCK13" s="1"/>
      <c r="UCL13" s="10"/>
      <c r="UCM13" s="10"/>
      <c r="UCN13" s="10"/>
      <c r="UCO13" s="1"/>
      <c r="UCP13" s="10"/>
      <c r="UCQ13" s="10"/>
      <c r="UCR13" s="10"/>
      <c r="UCS13" s="1"/>
      <c r="UCT13" s="10"/>
      <c r="UCU13" s="10"/>
      <c r="UCV13" s="10"/>
      <c r="UCW13" s="1"/>
      <c r="UCX13" s="10"/>
      <c r="UCY13" s="10"/>
      <c r="UCZ13" s="10"/>
      <c r="UDA13" s="1"/>
      <c r="UDB13" s="10"/>
      <c r="UDC13" s="10"/>
      <c r="UDD13" s="10"/>
      <c r="UDE13" s="1"/>
      <c r="UDF13" s="10"/>
      <c r="UDG13" s="10"/>
      <c r="UDH13" s="10"/>
      <c r="UDI13" s="1"/>
      <c r="UDJ13" s="10"/>
      <c r="UDK13" s="10"/>
      <c r="UDL13" s="10"/>
      <c r="UDM13" s="1"/>
      <c r="UDN13" s="10"/>
      <c r="UDO13" s="10"/>
      <c r="UDP13" s="10"/>
      <c r="UDQ13" s="1"/>
      <c r="UDR13" s="10"/>
      <c r="UDS13" s="10"/>
      <c r="UDT13" s="10"/>
      <c r="UDU13" s="1"/>
      <c r="UDV13" s="10"/>
      <c r="UDW13" s="10"/>
      <c r="UDX13" s="10"/>
      <c r="UDY13" s="1"/>
      <c r="UDZ13" s="10"/>
      <c r="UEA13" s="10"/>
      <c r="UEB13" s="10"/>
      <c r="UEC13" s="1"/>
      <c r="UED13" s="10"/>
      <c r="UEE13" s="10"/>
      <c r="UEF13" s="10"/>
      <c r="UEG13" s="1"/>
      <c r="UEH13" s="10"/>
      <c r="UEI13" s="10"/>
      <c r="UEJ13" s="10"/>
      <c r="UEK13" s="1"/>
      <c r="UEL13" s="10"/>
      <c r="UEM13" s="10"/>
      <c r="UEN13" s="10"/>
      <c r="UEO13" s="1"/>
      <c r="UEP13" s="10"/>
      <c r="UEQ13" s="10"/>
      <c r="UER13" s="10"/>
      <c r="UES13" s="1"/>
      <c r="UET13" s="10"/>
      <c r="UEU13" s="10"/>
      <c r="UEV13" s="10"/>
      <c r="UEW13" s="1"/>
      <c r="UEX13" s="10"/>
      <c r="UEY13" s="10"/>
      <c r="UEZ13" s="10"/>
      <c r="UFA13" s="1"/>
      <c r="UFB13" s="10"/>
      <c r="UFC13" s="10"/>
      <c r="UFD13" s="10"/>
      <c r="UFE13" s="1"/>
      <c r="UFF13" s="10"/>
      <c r="UFG13" s="10"/>
      <c r="UFH13" s="10"/>
      <c r="UFI13" s="1"/>
      <c r="UFJ13" s="10"/>
      <c r="UFK13" s="10"/>
      <c r="UFL13" s="10"/>
      <c r="UFM13" s="1"/>
      <c r="UFN13" s="10"/>
      <c r="UFO13" s="10"/>
      <c r="UFP13" s="10"/>
      <c r="UFQ13" s="1"/>
      <c r="UFR13" s="10"/>
      <c r="UFS13" s="10"/>
      <c r="UFT13" s="10"/>
      <c r="UFU13" s="1"/>
      <c r="UFV13" s="10"/>
      <c r="UFW13" s="10"/>
      <c r="UFX13" s="10"/>
      <c r="UFY13" s="1"/>
      <c r="UFZ13" s="10"/>
      <c r="UGA13" s="10"/>
      <c r="UGB13" s="10"/>
      <c r="UGC13" s="1"/>
      <c r="UGD13" s="10"/>
      <c r="UGE13" s="10"/>
      <c r="UGF13" s="10"/>
      <c r="UGG13" s="1"/>
      <c r="UGH13" s="10"/>
      <c r="UGI13" s="10"/>
      <c r="UGJ13" s="10"/>
      <c r="UGK13" s="1"/>
      <c r="UGL13" s="10"/>
      <c r="UGM13" s="10"/>
      <c r="UGN13" s="10"/>
      <c r="UGO13" s="1"/>
      <c r="UGP13" s="10"/>
      <c r="UGQ13" s="10"/>
      <c r="UGR13" s="10"/>
      <c r="UGS13" s="1"/>
      <c r="UGT13" s="10"/>
      <c r="UGU13" s="10"/>
      <c r="UGV13" s="10"/>
      <c r="UGW13" s="1"/>
      <c r="UGX13" s="10"/>
      <c r="UGY13" s="10"/>
      <c r="UGZ13" s="10"/>
      <c r="UHA13" s="1"/>
      <c r="UHB13" s="10"/>
      <c r="UHC13" s="10"/>
      <c r="UHD13" s="10"/>
      <c r="UHE13" s="1"/>
      <c r="UHF13" s="10"/>
      <c r="UHG13" s="10"/>
      <c r="UHH13" s="10"/>
      <c r="UHI13" s="1"/>
      <c r="UHJ13" s="10"/>
      <c r="UHK13" s="10"/>
      <c r="UHL13" s="10"/>
      <c r="UHM13" s="1"/>
      <c r="UHN13" s="10"/>
      <c r="UHO13" s="10"/>
      <c r="UHP13" s="10"/>
      <c r="UHQ13" s="1"/>
      <c r="UHR13" s="10"/>
      <c r="UHS13" s="10"/>
      <c r="UHT13" s="10"/>
      <c r="UHU13" s="1"/>
      <c r="UHV13" s="10"/>
      <c r="UHW13" s="10"/>
      <c r="UHX13" s="10"/>
      <c r="UHY13" s="1"/>
      <c r="UHZ13" s="10"/>
      <c r="UIA13" s="10"/>
      <c r="UIB13" s="10"/>
      <c r="UIC13" s="1"/>
      <c r="UID13" s="10"/>
      <c r="UIE13" s="10"/>
      <c r="UIF13" s="10"/>
      <c r="UIG13" s="1"/>
      <c r="UIH13" s="10"/>
      <c r="UII13" s="10"/>
      <c r="UIJ13" s="10"/>
      <c r="UIK13" s="1"/>
      <c r="UIL13" s="10"/>
      <c r="UIM13" s="10"/>
      <c r="UIN13" s="10"/>
      <c r="UIO13" s="1"/>
      <c r="UIP13" s="10"/>
      <c r="UIQ13" s="10"/>
      <c r="UIR13" s="10"/>
      <c r="UIS13" s="1"/>
      <c r="UIT13" s="10"/>
      <c r="UIU13" s="10"/>
      <c r="UIV13" s="10"/>
      <c r="UIW13" s="1"/>
      <c r="UIX13" s="10"/>
      <c r="UIY13" s="10"/>
      <c r="UIZ13" s="10"/>
      <c r="UJA13" s="1"/>
      <c r="UJB13" s="10"/>
      <c r="UJC13" s="10"/>
      <c r="UJD13" s="10"/>
      <c r="UJE13" s="1"/>
      <c r="UJF13" s="10"/>
      <c r="UJG13" s="10"/>
      <c r="UJH13" s="10"/>
      <c r="UJI13" s="1"/>
      <c r="UJJ13" s="10"/>
      <c r="UJK13" s="10"/>
      <c r="UJL13" s="10"/>
      <c r="UJM13" s="1"/>
      <c r="UJN13" s="10"/>
      <c r="UJO13" s="10"/>
      <c r="UJP13" s="10"/>
      <c r="UJQ13" s="1"/>
      <c r="UJR13" s="10"/>
      <c r="UJS13" s="10"/>
      <c r="UJT13" s="10"/>
      <c r="UJU13" s="1"/>
      <c r="UJV13" s="10"/>
      <c r="UJW13" s="10"/>
      <c r="UJX13" s="10"/>
      <c r="UJY13" s="1"/>
      <c r="UJZ13" s="10"/>
      <c r="UKA13" s="10"/>
      <c r="UKB13" s="10"/>
      <c r="UKC13" s="1"/>
      <c r="UKD13" s="10"/>
      <c r="UKE13" s="10"/>
      <c r="UKF13" s="10"/>
      <c r="UKG13" s="1"/>
      <c r="UKH13" s="10"/>
      <c r="UKI13" s="10"/>
      <c r="UKJ13" s="10"/>
      <c r="UKK13" s="1"/>
      <c r="UKL13" s="10"/>
      <c r="UKM13" s="10"/>
      <c r="UKN13" s="10"/>
      <c r="UKO13" s="1"/>
      <c r="UKP13" s="10"/>
      <c r="UKQ13" s="10"/>
      <c r="UKR13" s="10"/>
      <c r="UKS13" s="1"/>
      <c r="UKT13" s="10"/>
      <c r="UKU13" s="10"/>
      <c r="UKV13" s="10"/>
      <c r="UKW13" s="1"/>
      <c r="UKX13" s="10"/>
      <c r="UKY13" s="10"/>
      <c r="UKZ13" s="10"/>
      <c r="ULA13" s="1"/>
      <c r="ULB13" s="10"/>
      <c r="ULC13" s="10"/>
      <c r="ULD13" s="10"/>
      <c r="ULE13" s="1"/>
      <c r="ULF13" s="10"/>
      <c r="ULG13" s="10"/>
      <c r="ULH13" s="10"/>
      <c r="ULI13" s="1"/>
      <c r="ULJ13" s="10"/>
      <c r="ULK13" s="10"/>
      <c r="ULL13" s="10"/>
      <c r="ULM13" s="1"/>
      <c r="ULN13" s="10"/>
      <c r="ULO13" s="10"/>
      <c r="ULP13" s="10"/>
      <c r="ULQ13" s="1"/>
      <c r="ULR13" s="10"/>
      <c r="ULS13" s="10"/>
      <c r="ULT13" s="10"/>
      <c r="ULU13" s="1"/>
      <c r="ULV13" s="10"/>
      <c r="ULW13" s="10"/>
      <c r="ULX13" s="10"/>
      <c r="ULY13" s="1"/>
      <c r="ULZ13" s="10"/>
      <c r="UMA13" s="10"/>
      <c r="UMB13" s="10"/>
      <c r="UMC13" s="1"/>
      <c r="UMD13" s="10"/>
      <c r="UME13" s="10"/>
      <c r="UMF13" s="10"/>
      <c r="UMG13" s="1"/>
      <c r="UMH13" s="10"/>
      <c r="UMI13" s="10"/>
      <c r="UMJ13" s="10"/>
      <c r="UMK13" s="1"/>
      <c r="UML13" s="10"/>
      <c r="UMM13" s="10"/>
      <c r="UMN13" s="10"/>
      <c r="UMO13" s="1"/>
      <c r="UMP13" s="10"/>
      <c r="UMQ13" s="10"/>
      <c r="UMR13" s="10"/>
      <c r="UMS13" s="1"/>
      <c r="UMT13" s="10"/>
      <c r="UMU13" s="10"/>
      <c r="UMV13" s="10"/>
      <c r="UMW13" s="1"/>
      <c r="UMX13" s="10"/>
      <c r="UMY13" s="10"/>
      <c r="UMZ13" s="10"/>
      <c r="UNA13" s="1"/>
      <c r="UNB13" s="10"/>
      <c r="UNC13" s="10"/>
      <c r="UND13" s="10"/>
      <c r="UNE13" s="1"/>
      <c r="UNF13" s="10"/>
      <c r="UNG13" s="10"/>
      <c r="UNH13" s="10"/>
      <c r="UNI13" s="1"/>
      <c r="UNJ13" s="10"/>
      <c r="UNK13" s="10"/>
      <c r="UNL13" s="10"/>
      <c r="UNM13" s="1"/>
      <c r="UNN13" s="10"/>
      <c r="UNO13" s="10"/>
      <c r="UNP13" s="10"/>
      <c r="UNQ13" s="1"/>
      <c r="UNR13" s="10"/>
      <c r="UNS13" s="10"/>
      <c r="UNT13" s="10"/>
      <c r="UNU13" s="1"/>
      <c r="UNV13" s="10"/>
      <c r="UNW13" s="10"/>
      <c r="UNX13" s="10"/>
      <c r="UNY13" s="1"/>
      <c r="UNZ13" s="10"/>
      <c r="UOA13" s="10"/>
      <c r="UOB13" s="10"/>
      <c r="UOC13" s="1"/>
      <c r="UOD13" s="10"/>
      <c r="UOE13" s="10"/>
      <c r="UOF13" s="10"/>
      <c r="UOG13" s="1"/>
      <c r="UOH13" s="10"/>
      <c r="UOI13" s="10"/>
      <c r="UOJ13" s="10"/>
      <c r="UOK13" s="1"/>
      <c r="UOL13" s="10"/>
      <c r="UOM13" s="10"/>
      <c r="UON13" s="10"/>
      <c r="UOO13" s="1"/>
      <c r="UOP13" s="10"/>
      <c r="UOQ13" s="10"/>
      <c r="UOR13" s="10"/>
      <c r="UOS13" s="1"/>
      <c r="UOT13" s="10"/>
      <c r="UOU13" s="10"/>
      <c r="UOV13" s="10"/>
      <c r="UOW13" s="1"/>
      <c r="UOX13" s="10"/>
      <c r="UOY13" s="10"/>
      <c r="UOZ13" s="10"/>
      <c r="UPA13" s="1"/>
      <c r="UPB13" s="10"/>
      <c r="UPC13" s="10"/>
      <c r="UPD13" s="10"/>
      <c r="UPE13" s="1"/>
      <c r="UPF13" s="10"/>
      <c r="UPG13" s="10"/>
      <c r="UPH13" s="10"/>
      <c r="UPI13" s="1"/>
      <c r="UPJ13" s="10"/>
      <c r="UPK13" s="10"/>
      <c r="UPL13" s="10"/>
      <c r="UPM13" s="1"/>
      <c r="UPN13" s="10"/>
      <c r="UPO13" s="10"/>
      <c r="UPP13" s="10"/>
      <c r="UPQ13" s="1"/>
      <c r="UPR13" s="10"/>
      <c r="UPS13" s="10"/>
      <c r="UPT13" s="10"/>
      <c r="UPU13" s="1"/>
      <c r="UPV13" s="10"/>
      <c r="UPW13" s="10"/>
      <c r="UPX13" s="10"/>
      <c r="UPY13" s="1"/>
      <c r="UPZ13" s="10"/>
      <c r="UQA13" s="10"/>
      <c r="UQB13" s="10"/>
      <c r="UQC13" s="1"/>
      <c r="UQD13" s="10"/>
      <c r="UQE13" s="10"/>
      <c r="UQF13" s="10"/>
      <c r="UQG13" s="1"/>
      <c r="UQH13" s="10"/>
      <c r="UQI13" s="10"/>
      <c r="UQJ13" s="10"/>
      <c r="UQK13" s="1"/>
      <c r="UQL13" s="10"/>
      <c r="UQM13" s="10"/>
      <c r="UQN13" s="10"/>
      <c r="UQO13" s="1"/>
      <c r="UQP13" s="10"/>
      <c r="UQQ13" s="10"/>
      <c r="UQR13" s="10"/>
      <c r="UQS13" s="1"/>
      <c r="UQT13" s="10"/>
      <c r="UQU13" s="10"/>
      <c r="UQV13" s="10"/>
      <c r="UQW13" s="1"/>
      <c r="UQX13" s="10"/>
      <c r="UQY13" s="10"/>
      <c r="UQZ13" s="10"/>
      <c r="URA13" s="1"/>
      <c r="URB13" s="10"/>
      <c r="URC13" s="10"/>
      <c r="URD13" s="10"/>
      <c r="URE13" s="1"/>
      <c r="URF13" s="10"/>
      <c r="URG13" s="10"/>
      <c r="URH13" s="10"/>
      <c r="URI13" s="1"/>
      <c r="URJ13" s="10"/>
      <c r="URK13" s="10"/>
      <c r="URL13" s="10"/>
      <c r="URM13" s="1"/>
      <c r="URN13" s="10"/>
      <c r="URO13" s="10"/>
      <c r="URP13" s="10"/>
      <c r="URQ13" s="1"/>
      <c r="URR13" s="10"/>
      <c r="URS13" s="10"/>
      <c r="URT13" s="10"/>
      <c r="URU13" s="1"/>
      <c r="URV13" s="10"/>
      <c r="URW13" s="10"/>
      <c r="URX13" s="10"/>
      <c r="URY13" s="1"/>
      <c r="URZ13" s="10"/>
      <c r="USA13" s="10"/>
      <c r="USB13" s="10"/>
      <c r="USC13" s="1"/>
      <c r="USD13" s="10"/>
      <c r="USE13" s="10"/>
      <c r="USF13" s="10"/>
      <c r="USG13" s="1"/>
      <c r="USH13" s="10"/>
      <c r="USI13" s="10"/>
      <c r="USJ13" s="10"/>
      <c r="USK13" s="1"/>
      <c r="USL13" s="10"/>
      <c r="USM13" s="10"/>
      <c r="USN13" s="10"/>
      <c r="USO13" s="1"/>
      <c r="USP13" s="10"/>
      <c r="USQ13" s="10"/>
      <c r="USR13" s="10"/>
      <c r="USS13" s="1"/>
      <c r="UST13" s="10"/>
      <c r="USU13" s="10"/>
      <c r="USV13" s="10"/>
      <c r="USW13" s="1"/>
      <c r="USX13" s="10"/>
      <c r="USY13" s="10"/>
      <c r="USZ13" s="10"/>
      <c r="UTA13" s="1"/>
      <c r="UTB13" s="10"/>
      <c r="UTC13" s="10"/>
      <c r="UTD13" s="10"/>
      <c r="UTE13" s="1"/>
      <c r="UTF13" s="10"/>
      <c r="UTG13" s="10"/>
      <c r="UTH13" s="10"/>
      <c r="UTI13" s="1"/>
      <c r="UTJ13" s="10"/>
      <c r="UTK13" s="10"/>
      <c r="UTL13" s="10"/>
      <c r="UTM13" s="1"/>
      <c r="UTN13" s="10"/>
      <c r="UTO13" s="10"/>
      <c r="UTP13" s="10"/>
      <c r="UTQ13" s="1"/>
      <c r="UTR13" s="10"/>
      <c r="UTS13" s="10"/>
      <c r="UTT13" s="10"/>
      <c r="UTU13" s="1"/>
      <c r="UTV13" s="10"/>
      <c r="UTW13" s="10"/>
      <c r="UTX13" s="10"/>
      <c r="UTY13" s="1"/>
      <c r="UTZ13" s="10"/>
      <c r="UUA13" s="10"/>
      <c r="UUB13" s="10"/>
      <c r="UUC13" s="1"/>
      <c r="UUD13" s="10"/>
      <c r="UUE13" s="10"/>
      <c r="UUF13" s="10"/>
      <c r="UUG13" s="1"/>
      <c r="UUH13" s="10"/>
      <c r="UUI13" s="10"/>
      <c r="UUJ13" s="10"/>
      <c r="UUK13" s="1"/>
      <c r="UUL13" s="10"/>
      <c r="UUM13" s="10"/>
      <c r="UUN13" s="10"/>
      <c r="UUO13" s="1"/>
      <c r="UUP13" s="10"/>
      <c r="UUQ13" s="10"/>
      <c r="UUR13" s="10"/>
      <c r="UUS13" s="1"/>
      <c r="UUT13" s="10"/>
      <c r="UUU13" s="10"/>
      <c r="UUV13" s="10"/>
      <c r="UUW13" s="1"/>
      <c r="UUX13" s="10"/>
      <c r="UUY13" s="10"/>
      <c r="UUZ13" s="10"/>
      <c r="UVA13" s="1"/>
      <c r="UVB13" s="10"/>
      <c r="UVC13" s="10"/>
      <c r="UVD13" s="10"/>
      <c r="UVE13" s="1"/>
      <c r="UVF13" s="10"/>
      <c r="UVG13" s="10"/>
      <c r="UVH13" s="10"/>
      <c r="UVI13" s="1"/>
      <c r="UVJ13" s="10"/>
      <c r="UVK13" s="10"/>
      <c r="UVL13" s="10"/>
      <c r="UVM13" s="1"/>
      <c r="UVN13" s="10"/>
      <c r="UVO13" s="10"/>
      <c r="UVP13" s="10"/>
      <c r="UVQ13" s="1"/>
      <c r="UVR13" s="10"/>
      <c r="UVS13" s="10"/>
      <c r="UVT13" s="10"/>
      <c r="UVU13" s="1"/>
      <c r="UVV13" s="10"/>
      <c r="UVW13" s="10"/>
      <c r="UVX13" s="10"/>
      <c r="UVY13" s="1"/>
      <c r="UVZ13" s="10"/>
      <c r="UWA13" s="10"/>
      <c r="UWB13" s="10"/>
      <c r="UWC13" s="1"/>
      <c r="UWD13" s="10"/>
      <c r="UWE13" s="10"/>
      <c r="UWF13" s="10"/>
      <c r="UWG13" s="1"/>
      <c r="UWH13" s="10"/>
      <c r="UWI13" s="10"/>
      <c r="UWJ13" s="10"/>
      <c r="UWK13" s="1"/>
      <c r="UWL13" s="10"/>
      <c r="UWM13" s="10"/>
      <c r="UWN13" s="10"/>
      <c r="UWO13" s="1"/>
      <c r="UWP13" s="10"/>
      <c r="UWQ13" s="10"/>
      <c r="UWR13" s="10"/>
      <c r="UWS13" s="1"/>
      <c r="UWT13" s="10"/>
      <c r="UWU13" s="10"/>
      <c r="UWV13" s="10"/>
      <c r="UWW13" s="1"/>
      <c r="UWX13" s="10"/>
      <c r="UWY13" s="10"/>
      <c r="UWZ13" s="10"/>
      <c r="UXA13" s="1"/>
      <c r="UXB13" s="10"/>
      <c r="UXC13" s="10"/>
      <c r="UXD13" s="10"/>
      <c r="UXE13" s="1"/>
      <c r="UXF13" s="10"/>
      <c r="UXG13" s="10"/>
      <c r="UXH13" s="10"/>
      <c r="UXI13" s="1"/>
      <c r="UXJ13" s="10"/>
      <c r="UXK13" s="10"/>
      <c r="UXL13" s="10"/>
      <c r="UXM13" s="1"/>
      <c r="UXN13" s="10"/>
      <c r="UXO13" s="10"/>
      <c r="UXP13" s="10"/>
      <c r="UXQ13" s="1"/>
      <c r="UXR13" s="10"/>
      <c r="UXS13" s="10"/>
      <c r="UXT13" s="10"/>
      <c r="UXU13" s="1"/>
      <c r="UXV13" s="10"/>
      <c r="UXW13" s="10"/>
      <c r="UXX13" s="10"/>
      <c r="UXY13" s="1"/>
      <c r="UXZ13" s="10"/>
      <c r="UYA13" s="10"/>
      <c r="UYB13" s="10"/>
      <c r="UYC13" s="1"/>
      <c r="UYD13" s="10"/>
      <c r="UYE13" s="10"/>
      <c r="UYF13" s="10"/>
      <c r="UYG13" s="1"/>
      <c r="UYH13" s="10"/>
      <c r="UYI13" s="10"/>
      <c r="UYJ13" s="10"/>
      <c r="UYK13" s="1"/>
      <c r="UYL13" s="10"/>
      <c r="UYM13" s="10"/>
      <c r="UYN13" s="10"/>
      <c r="UYO13" s="1"/>
      <c r="UYP13" s="10"/>
      <c r="UYQ13" s="10"/>
      <c r="UYR13" s="10"/>
      <c r="UYS13" s="1"/>
      <c r="UYT13" s="10"/>
      <c r="UYU13" s="10"/>
      <c r="UYV13" s="10"/>
      <c r="UYW13" s="1"/>
      <c r="UYX13" s="10"/>
      <c r="UYY13" s="10"/>
      <c r="UYZ13" s="10"/>
      <c r="UZA13" s="1"/>
      <c r="UZB13" s="10"/>
      <c r="UZC13" s="10"/>
      <c r="UZD13" s="10"/>
      <c r="UZE13" s="1"/>
      <c r="UZF13" s="10"/>
      <c r="UZG13" s="10"/>
      <c r="UZH13" s="10"/>
      <c r="UZI13" s="1"/>
      <c r="UZJ13" s="10"/>
      <c r="UZK13" s="10"/>
      <c r="UZL13" s="10"/>
      <c r="UZM13" s="1"/>
      <c r="UZN13" s="10"/>
      <c r="UZO13" s="10"/>
      <c r="UZP13" s="10"/>
      <c r="UZQ13" s="1"/>
      <c r="UZR13" s="10"/>
      <c r="UZS13" s="10"/>
      <c r="UZT13" s="10"/>
      <c r="UZU13" s="1"/>
      <c r="UZV13" s="10"/>
      <c r="UZW13" s="10"/>
      <c r="UZX13" s="10"/>
      <c r="UZY13" s="1"/>
      <c r="UZZ13" s="10"/>
      <c r="VAA13" s="10"/>
      <c r="VAB13" s="10"/>
      <c r="VAC13" s="1"/>
      <c r="VAD13" s="10"/>
      <c r="VAE13" s="10"/>
      <c r="VAF13" s="10"/>
      <c r="VAG13" s="1"/>
      <c r="VAH13" s="10"/>
      <c r="VAI13" s="10"/>
      <c r="VAJ13" s="10"/>
      <c r="VAK13" s="1"/>
      <c r="VAL13" s="10"/>
      <c r="VAM13" s="10"/>
      <c r="VAN13" s="10"/>
      <c r="VAO13" s="1"/>
      <c r="VAP13" s="10"/>
      <c r="VAQ13" s="10"/>
      <c r="VAR13" s="10"/>
      <c r="VAS13" s="1"/>
      <c r="VAT13" s="10"/>
      <c r="VAU13" s="10"/>
      <c r="VAV13" s="10"/>
      <c r="VAW13" s="1"/>
      <c r="VAX13" s="10"/>
      <c r="VAY13" s="10"/>
      <c r="VAZ13" s="10"/>
      <c r="VBA13" s="1"/>
      <c r="VBB13" s="10"/>
      <c r="VBC13" s="10"/>
      <c r="VBD13" s="10"/>
      <c r="VBE13" s="1"/>
      <c r="VBF13" s="10"/>
      <c r="VBG13" s="10"/>
      <c r="VBH13" s="10"/>
      <c r="VBI13" s="1"/>
      <c r="VBJ13" s="10"/>
      <c r="VBK13" s="10"/>
      <c r="VBL13" s="10"/>
      <c r="VBM13" s="1"/>
      <c r="VBN13" s="10"/>
      <c r="VBO13" s="10"/>
      <c r="VBP13" s="10"/>
      <c r="VBQ13" s="1"/>
      <c r="VBR13" s="10"/>
      <c r="VBS13" s="10"/>
      <c r="VBT13" s="10"/>
      <c r="VBU13" s="1"/>
      <c r="VBV13" s="10"/>
      <c r="VBW13" s="10"/>
      <c r="VBX13" s="10"/>
      <c r="VBY13" s="1"/>
      <c r="VBZ13" s="10"/>
      <c r="VCA13" s="10"/>
      <c r="VCB13" s="10"/>
      <c r="VCC13" s="1"/>
      <c r="VCD13" s="10"/>
      <c r="VCE13" s="10"/>
      <c r="VCF13" s="10"/>
      <c r="VCG13" s="1"/>
      <c r="VCH13" s="10"/>
      <c r="VCI13" s="10"/>
      <c r="VCJ13" s="10"/>
      <c r="VCK13" s="1"/>
      <c r="VCL13" s="10"/>
      <c r="VCM13" s="10"/>
      <c r="VCN13" s="10"/>
      <c r="VCO13" s="1"/>
      <c r="VCP13" s="10"/>
      <c r="VCQ13" s="10"/>
      <c r="VCR13" s="10"/>
      <c r="VCS13" s="1"/>
      <c r="VCT13" s="10"/>
      <c r="VCU13" s="10"/>
      <c r="VCV13" s="10"/>
      <c r="VCW13" s="1"/>
      <c r="VCX13" s="10"/>
      <c r="VCY13" s="10"/>
      <c r="VCZ13" s="10"/>
      <c r="VDA13" s="1"/>
      <c r="VDB13" s="10"/>
      <c r="VDC13" s="10"/>
      <c r="VDD13" s="10"/>
      <c r="VDE13" s="1"/>
      <c r="VDF13" s="10"/>
      <c r="VDG13" s="10"/>
      <c r="VDH13" s="10"/>
      <c r="VDI13" s="1"/>
      <c r="VDJ13" s="10"/>
      <c r="VDK13" s="10"/>
      <c r="VDL13" s="10"/>
      <c r="VDM13" s="1"/>
      <c r="VDN13" s="10"/>
      <c r="VDO13" s="10"/>
      <c r="VDP13" s="10"/>
      <c r="VDQ13" s="1"/>
      <c r="VDR13" s="10"/>
      <c r="VDS13" s="10"/>
      <c r="VDT13" s="10"/>
      <c r="VDU13" s="1"/>
      <c r="VDV13" s="10"/>
      <c r="VDW13" s="10"/>
      <c r="VDX13" s="10"/>
      <c r="VDY13" s="1"/>
      <c r="VDZ13" s="10"/>
      <c r="VEA13" s="10"/>
      <c r="VEB13" s="10"/>
      <c r="VEC13" s="1"/>
      <c r="VED13" s="10"/>
      <c r="VEE13" s="10"/>
      <c r="VEF13" s="10"/>
      <c r="VEG13" s="1"/>
      <c r="VEH13" s="10"/>
      <c r="VEI13" s="10"/>
      <c r="VEJ13" s="10"/>
      <c r="VEK13" s="1"/>
      <c r="VEL13" s="10"/>
      <c r="VEM13" s="10"/>
      <c r="VEN13" s="10"/>
      <c r="VEO13" s="1"/>
      <c r="VEP13" s="10"/>
      <c r="VEQ13" s="10"/>
      <c r="VER13" s="10"/>
      <c r="VES13" s="1"/>
      <c r="VET13" s="10"/>
      <c r="VEU13" s="10"/>
      <c r="VEV13" s="10"/>
      <c r="VEW13" s="1"/>
      <c r="VEX13" s="10"/>
      <c r="VEY13" s="10"/>
      <c r="VEZ13" s="10"/>
      <c r="VFA13" s="1"/>
      <c r="VFB13" s="10"/>
      <c r="VFC13" s="10"/>
      <c r="VFD13" s="10"/>
      <c r="VFE13" s="1"/>
      <c r="VFF13" s="10"/>
      <c r="VFG13" s="10"/>
      <c r="VFH13" s="10"/>
      <c r="VFI13" s="1"/>
      <c r="VFJ13" s="10"/>
      <c r="VFK13" s="10"/>
      <c r="VFL13" s="10"/>
      <c r="VFM13" s="1"/>
      <c r="VFN13" s="10"/>
      <c r="VFO13" s="10"/>
      <c r="VFP13" s="10"/>
      <c r="VFQ13" s="1"/>
      <c r="VFR13" s="10"/>
      <c r="VFS13" s="10"/>
      <c r="VFT13" s="10"/>
      <c r="VFU13" s="1"/>
      <c r="VFV13" s="10"/>
      <c r="VFW13" s="10"/>
      <c r="VFX13" s="10"/>
      <c r="VFY13" s="1"/>
      <c r="VFZ13" s="10"/>
      <c r="VGA13" s="10"/>
      <c r="VGB13" s="10"/>
      <c r="VGC13" s="1"/>
      <c r="VGD13" s="10"/>
      <c r="VGE13" s="10"/>
      <c r="VGF13" s="10"/>
      <c r="VGG13" s="1"/>
      <c r="VGH13" s="10"/>
      <c r="VGI13" s="10"/>
      <c r="VGJ13" s="10"/>
      <c r="VGK13" s="1"/>
      <c r="VGL13" s="10"/>
      <c r="VGM13" s="10"/>
      <c r="VGN13" s="10"/>
      <c r="VGO13" s="1"/>
      <c r="VGP13" s="10"/>
      <c r="VGQ13" s="10"/>
      <c r="VGR13" s="10"/>
      <c r="VGS13" s="1"/>
      <c r="VGT13" s="10"/>
      <c r="VGU13" s="10"/>
      <c r="VGV13" s="10"/>
      <c r="VGW13" s="1"/>
      <c r="VGX13" s="10"/>
      <c r="VGY13" s="10"/>
      <c r="VGZ13" s="10"/>
      <c r="VHA13" s="1"/>
      <c r="VHB13" s="10"/>
      <c r="VHC13" s="10"/>
      <c r="VHD13" s="10"/>
      <c r="VHE13" s="1"/>
      <c r="VHF13" s="10"/>
      <c r="VHG13" s="10"/>
      <c r="VHH13" s="10"/>
      <c r="VHI13" s="1"/>
      <c r="VHJ13" s="10"/>
      <c r="VHK13" s="10"/>
      <c r="VHL13" s="10"/>
      <c r="VHM13" s="1"/>
      <c r="VHN13" s="10"/>
      <c r="VHO13" s="10"/>
      <c r="VHP13" s="10"/>
      <c r="VHQ13" s="1"/>
      <c r="VHR13" s="10"/>
      <c r="VHS13" s="10"/>
      <c r="VHT13" s="10"/>
      <c r="VHU13" s="1"/>
      <c r="VHV13" s="10"/>
      <c r="VHW13" s="10"/>
      <c r="VHX13" s="10"/>
      <c r="VHY13" s="1"/>
      <c r="VHZ13" s="10"/>
      <c r="VIA13" s="10"/>
      <c r="VIB13" s="10"/>
      <c r="VIC13" s="1"/>
      <c r="VID13" s="10"/>
      <c r="VIE13" s="10"/>
      <c r="VIF13" s="10"/>
      <c r="VIG13" s="1"/>
      <c r="VIH13" s="10"/>
      <c r="VII13" s="10"/>
      <c r="VIJ13" s="10"/>
      <c r="VIK13" s="1"/>
      <c r="VIL13" s="10"/>
      <c r="VIM13" s="10"/>
      <c r="VIN13" s="10"/>
      <c r="VIO13" s="1"/>
      <c r="VIP13" s="10"/>
      <c r="VIQ13" s="10"/>
      <c r="VIR13" s="10"/>
      <c r="VIS13" s="1"/>
      <c r="VIT13" s="10"/>
      <c r="VIU13" s="10"/>
      <c r="VIV13" s="10"/>
      <c r="VIW13" s="1"/>
      <c r="VIX13" s="10"/>
      <c r="VIY13" s="10"/>
      <c r="VIZ13" s="10"/>
      <c r="VJA13" s="1"/>
      <c r="VJB13" s="10"/>
      <c r="VJC13" s="10"/>
      <c r="VJD13" s="10"/>
      <c r="VJE13" s="1"/>
      <c r="VJF13" s="10"/>
      <c r="VJG13" s="10"/>
      <c r="VJH13" s="10"/>
      <c r="VJI13" s="1"/>
      <c r="VJJ13" s="10"/>
      <c r="VJK13" s="10"/>
      <c r="VJL13" s="10"/>
      <c r="VJM13" s="1"/>
      <c r="VJN13" s="10"/>
      <c r="VJO13" s="10"/>
      <c r="VJP13" s="10"/>
      <c r="VJQ13" s="1"/>
      <c r="VJR13" s="10"/>
      <c r="VJS13" s="10"/>
      <c r="VJT13" s="10"/>
      <c r="VJU13" s="1"/>
      <c r="VJV13" s="10"/>
      <c r="VJW13" s="10"/>
      <c r="VJX13" s="10"/>
      <c r="VJY13" s="1"/>
      <c r="VJZ13" s="10"/>
      <c r="VKA13" s="10"/>
      <c r="VKB13" s="10"/>
      <c r="VKC13" s="1"/>
      <c r="VKD13" s="10"/>
      <c r="VKE13" s="10"/>
      <c r="VKF13" s="10"/>
      <c r="VKG13" s="1"/>
      <c r="VKH13" s="10"/>
      <c r="VKI13" s="10"/>
      <c r="VKJ13" s="10"/>
      <c r="VKK13" s="1"/>
      <c r="VKL13" s="10"/>
      <c r="VKM13" s="10"/>
      <c r="VKN13" s="10"/>
      <c r="VKO13" s="1"/>
      <c r="VKP13" s="10"/>
      <c r="VKQ13" s="10"/>
      <c r="VKR13" s="10"/>
      <c r="VKS13" s="1"/>
      <c r="VKT13" s="10"/>
      <c r="VKU13" s="10"/>
      <c r="VKV13" s="10"/>
      <c r="VKW13" s="1"/>
      <c r="VKX13" s="10"/>
      <c r="VKY13" s="10"/>
      <c r="VKZ13" s="10"/>
      <c r="VLA13" s="1"/>
      <c r="VLB13" s="10"/>
      <c r="VLC13" s="10"/>
      <c r="VLD13" s="10"/>
      <c r="VLE13" s="1"/>
      <c r="VLF13" s="10"/>
      <c r="VLG13" s="10"/>
      <c r="VLH13" s="10"/>
      <c r="VLI13" s="1"/>
      <c r="VLJ13" s="10"/>
      <c r="VLK13" s="10"/>
      <c r="VLL13" s="10"/>
      <c r="VLM13" s="1"/>
      <c r="VLN13" s="10"/>
      <c r="VLO13" s="10"/>
      <c r="VLP13" s="10"/>
      <c r="VLQ13" s="1"/>
      <c r="VLR13" s="10"/>
      <c r="VLS13" s="10"/>
      <c r="VLT13" s="10"/>
      <c r="VLU13" s="1"/>
      <c r="VLV13" s="10"/>
      <c r="VLW13" s="10"/>
      <c r="VLX13" s="10"/>
      <c r="VLY13" s="1"/>
      <c r="VLZ13" s="10"/>
      <c r="VMA13" s="10"/>
      <c r="VMB13" s="10"/>
      <c r="VMC13" s="1"/>
      <c r="VMD13" s="10"/>
      <c r="VME13" s="10"/>
      <c r="VMF13" s="10"/>
      <c r="VMG13" s="1"/>
      <c r="VMH13" s="10"/>
      <c r="VMI13" s="10"/>
      <c r="VMJ13" s="10"/>
      <c r="VMK13" s="1"/>
      <c r="VML13" s="10"/>
      <c r="VMM13" s="10"/>
      <c r="VMN13" s="10"/>
      <c r="VMO13" s="1"/>
      <c r="VMP13" s="10"/>
      <c r="VMQ13" s="10"/>
      <c r="VMR13" s="10"/>
      <c r="VMS13" s="1"/>
      <c r="VMT13" s="10"/>
      <c r="VMU13" s="10"/>
      <c r="VMV13" s="10"/>
      <c r="VMW13" s="1"/>
      <c r="VMX13" s="10"/>
      <c r="VMY13" s="10"/>
      <c r="VMZ13" s="10"/>
      <c r="VNA13" s="1"/>
      <c r="VNB13" s="10"/>
      <c r="VNC13" s="10"/>
      <c r="VND13" s="10"/>
      <c r="VNE13" s="1"/>
      <c r="VNF13" s="10"/>
      <c r="VNG13" s="10"/>
      <c r="VNH13" s="10"/>
      <c r="VNI13" s="1"/>
      <c r="VNJ13" s="10"/>
      <c r="VNK13" s="10"/>
      <c r="VNL13" s="10"/>
      <c r="VNM13" s="1"/>
      <c r="VNN13" s="10"/>
      <c r="VNO13" s="10"/>
      <c r="VNP13" s="10"/>
      <c r="VNQ13" s="1"/>
      <c r="VNR13" s="10"/>
      <c r="VNS13" s="10"/>
      <c r="VNT13" s="10"/>
      <c r="VNU13" s="1"/>
      <c r="VNV13" s="10"/>
      <c r="VNW13" s="10"/>
      <c r="VNX13" s="10"/>
      <c r="VNY13" s="1"/>
      <c r="VNZ13" s="10"/>
      <c r="VOA13" s="10"/>
      <c r="VOB13" s="10"/>
      <c r="VOC13" s="1"/>
      <c r="VOD13" s="10"/>
      <c r="VOE13" s="10"/>
      <c r="VOF13" s="10"/>
      <c r="VOG13" s="1"/>
      <c r="VOH13" s="10"/>
      <c r="VOI13" s="10"/>
      <c r="VOJ13" s="10"/>
      <c r="VOK13" s="1"/>
      <c r="VOL13" s="10"/>
      <c r="VOM13" s="10"/>
      <c r="VON13" s="10"/>
      <c r="VOO13" s="1"/>
      <c r="VOP13" s="10"/>
      <c r="VOQ13" s="10"/>
      <c r="VOR13" s="10"/>
      <c r="VOS13" s="1"/>
      <c r="VOT13" s="10"/>
      <c r="VOU13" s="10"/>
      <c r="VOV13" s="10"/>
      <c r="VOW13" s="1"/>
      <c r="VOX13" s="10"/>
      <c r="VOY13" s="10"/>
      <c r="VOZ13" s="10"/>
      <c r="VPA13" s="1"/>
      <c r="VPB13" s="10"/>
      <c r="VPC13" s="10"/>
      <c r="VPD13" s="10"/>
      <c r="VPE13" s="1"/>
      <c r="VPF13" s="10"/>
      <c r="VPG13" s="10"/>
      <c r="VPH13" s="10"/>
      <c r="VPI13" s="1"/>
      <c r="VPJ13" s="10"/>
      <c r="VPK13" s="10"/>
      <c r="VPL13" s="10"/>
      <c r="VPM13" s="1"/>
      <c r="VPN13" s="10"/>
      <c r="VPO13" s="10"/>
      <c r="VPP13" s="10"/>
      <c r="VPQ13" s="1"/>
      <c r="VPR13" s="10"/>
      <c r="VPS13" s="10"/>
      <c r="VPT13" s="10"/>
      <c r="VPU13" s="1"/>
      <c r="VPV13" s="10"/>
      <c r="VPW13" s="10"/>
      <c r="VPX13" s="10"/>
      <c r="VPY13" s="1"/>
      <c r="VPZ13" s="10"/>
      <c r="VQA13" s="10"/>
      <c r="VQB13" s="10"/>
      <c r="VQC13" s="1"/>
      <c r="VQD13" s="10"/>
      <c r="VQE13" s="10"/>
      <c r="VQF13" s="10"/>
      <c r="VQG13" s="1"/>
      <c r="VQH13" s="10"/>
      <c r="VQI13" s="10"/>
      <c r="VQJ13" s="10"/>
      <c r="VQK13" s="1"/>
      <c r="VQL13" s="10"/>
      <c r="VQM13" s="10"/>
      <c r="VQN13" s="10"/>
      <c r="VQO13" s="1"/>
      <c r="VQP13" s="10"/>
      <c r="VQQ13" s="10"/>
      <c r="VQR13" s="10"/>
      <c r="VQS13" s="1"/>
      <c r="VQT13" s="10"/>
      <c r="VQU13" s="10"/>
      <c r="VQV13" s="10"/>
      <c r="VQW13" s="1"/>
      <c r="VQX13" s="10"/>
      <c r="VQY13" s="10"/>
      <c r="VQZ13" s="10"/>
      <c r="VRA13" s="1"/>
      <c r="VRB13" s="10"/>
      <c r="VRC13" s="10"/>
      <c r="VRD13" s="10"/>
      <c r="VRE13" s="1"/>
      <c r="VRF13" s="10"/>
      <c r="VRG13" s="10"/>
      <c r="VRH13" s="10"/>
      <c r="VRI13" s="1"/>
      <c r="VRJ13" s="10"/>
      <c r="VRK13" s="10"/>
      <c r="VRL13" s="10"/>
      <c r="VRM13" s="1"/>
      <c r="VRN13" s="10"/>
      <c r="VRO13" s="10"/>
      <c r="VRP13" s="10"/>
      <c r="VRQ13" s="1"/>
      <c r="VRR13" s="10"/>
      <c r="VRS13" s="10"/>
      <c r="VRT13" s="10"/>
      <c r="VRU13" s="1"/>
      <c r="VRV13" s="10"/>
      <c r="VRW13" s="10"/>
      <c r="VRX13" s="10"/>
      <c r="VRY13" s="1"/>
      <c r="VRZ13" s="10"/>
      <c r="VSA13" s="10"/>
      <c r="VSB13" s="10"/>
      <c r="VSC13" s="1"/>
      <c r="VSD13" s="10"/>
      <c r="VSE13" s="10"/>
      <c r="VSF13" s="10"/>
      <c r="VSG13" s="1"/>
      <c r="VSH13" s="10"/>
      <c r="VSI13" s="10"/>
      <c r="VSJ13" s="10"/>
      <c r="VSK13" s="1"/>
      <c r="VSL13" s="10"/>
      <c r="VSM13" s="10"/>
      <c r="VSN13" s="10"/>
      <c r="VSO13" s="1"/>
      <c r="VSP13" s="10"/>
      <c r="VSQ13" s="10"/>
      <c r="VSR13" s="10"/>
      <c r="VSS13" s="1"/>
      <c r="VST13" s="10"/>
      <c r="VSU13" s="10"/>
      <c r="VSV13" s="10"/>
      <c r="VSW13" s="1"/>
      <c r="VSX13" s="10"/>
      <c r="VSY13" s="10"/>
      <c r="VSZ13" s="10"/>
      <c r="VTA13" s="1"/>
      <c r="VTB13" s="10"/>
      <c r="VTC13" s="10"/>
      <c r="VTD13" s="10"/>
      <c r="VTE13" s="1"/>
      <c r="VTF13" s="10"/>
      <c r="VTG13" s="10"/>
      <c r="VTH13" s="10"/>
      <c r="VTI13" s="1"/>
      <c r="VTJ13" s="10"/>
      <c r="VTK13" s="10"/>
      <c r="VTL13" s="10"/>
      <c r="VTM13" s="1"/>
      <c r="VTN13" s="10"/>
      <c r="VTO13" s="10"/>
      <c r="VTP13" s="10"/>
      <c r="VTQ13" s="1"/>
      <c r="VTR13" s="10"/>
      <c r="VTS13" s="10"/>
      <c r="VTT13" s="10"/>
      <c r="VTU13" s="1"/>
      <c r="VTV13" s="10"/>
      <c r="VTW13" s="10"/>
      <c r="VTX13" s="10"/>
      <c r="VTY13" s="1"/>
      <c r="VTZ13" s="10"/>
      <c r="VUA13" s="10"/>
      <c r="VUB13" s="10"/>
      <c r="VUC13" s="1"/>
      <c r="VUD13" s="10"/>
      <c r="VUE13" s="10"/>
      <c r="VUF13" s="10"/>
      <c r="VUG13" s="1"/>
      <c r="VUH13" s="10"/>
      <c r="VUI13" s="10"/>
      <c r="VUJ13" s="10"/>
      <c r="VUK13" s="1"/>
      <c r="VUL13" s="10"/>
      <c r="VUM13" s="10"/>
      <c r="VUN13" s="10"/>
      <c r="VUO13" s="1"/>
      <c r="VUP13" s="10"/>
      <c r="VUQ13" s="10"/>
      <c r="VUR13" s="10"/>
      <c r="VUS13" s="1"/>
      <c r="VUT13" s="10"/>
      <c r="VUU13" s="10"/>
      <c r="VUV13" s="10"/>
      <c r="VUW13" s="1"/>
      <c r="VUX13" s="10"/>
      <c r="VUY13" s="10"/>
      <c r="VUZ13" s="10"/>
      <c r="VVA13" s="1"/>
      <c r="VVB13" s="10"/>
      <c r="VVC13" s="10"/>
      <c r="VVD13" s="10"/>
      <c r="VVE13" s="1"/>
      <c r="VVF13" s="10"/>
      <c r="VVG13" s="10"/>
      <c r="VVH13" s="10"/>
      <c r="VVI13" s="1"/>
      <c r="VVJ13" s="10"/>
      <c r="VVK13" s="10"/>
      <c r="VVL13" s="10"/>
      <c r="VVM13" s="1"/>
      <c r="VVN13" s="10"/>
      <c r="VVO13" s="10"/>
      <c r="VVP13" s="10"/>
      <c r="VVQ13" s="1"/>
      <c r="VVR13" s="10"/>
      <c r="VVS13" s="10"/>
      <c r="VVT13" s="10"/>
      <c r="VVU13" s="1"/>
      <c r="VVV13" s="10"/>
      <c r="VVW13" s="10"/>
      <c r="VVX13" s="10"/>
      <c r="VVY13" s="1"/>
      <c r="VVZ13" s="10"/>
      <c r="VWA13" s="10"/>
      <c r="VWB13" s="10"/>
      <c r="VWC13" s="1"/>
      <c r="VWD13" s="10"/>
      <c r="VWE13" s="10"/>
      <c r="VWF13" s="10"/>
      <c r="VWG13" s="1"/>
      <c r="VWH13" s="10"/>
      <c r="VWI13" s="10"/>
      <c r="VWJ13" s="10"/>
      <c r="VWK13" s="1"/>
      <c r="VWL13" s="10"/>
      <c r="VWM13" s="10"/>
      <c r="VWN13" s="10"/>
      <c r="VWO13" s="1"/>
      <c r="VWP13" s="10"/>
      <c r="VWQ13" s="10"/>
      <c r="VWR13" s="10"/>
      <c r="VWS13" s="1"/>
      <c r="VWT13" s="10"/>
      <c r="VWU13" s="10"/>
      <c r="VWV13" s="10"/>
      <c r="VWW13" s="1"/>
      <c r="VWX13" s="10"/>
      <c r="VWY13" s="10"/>
      <c r="VWZ13" s="10"/>
      <c r="VXA13" s="1"/>
      <c r="VXB13" s="10"/>
      <c r="VXC13" s="10"/>
      <c r="VXD13" s="10"/>
      <c r="VXE13" s="1"/>
      <c r="VXF13" s="10"/>
      <c r="VXG13" s="10"/>
      <c r="VXH13" s="10"/>
      <c r="VXI13" s="1"/>
      <c r="VXJ13" s="10"/>
      <c r="VXK13" s="10"/>
      <c r="VXL13" s="10"/>
      <c r="VXM13" s="1"/>
      <c r="VXN13" s="10"/>
      <c r="VXO13" s="10"/>
      <c r="VXP13" s="10"/>
      <c r="VXQ13" s="1"/>
      <c r="VXR13" s="10"/>
      <c r="VXS13" s="10"/>
      <c r="VXT13" s="10"/>
      <c r="VXU13" s="1"/>
      <c r="VXV13" s="10"/>
      <c r="VXW13" s="10"/>
      <c r="VXX13" s="10"/>
      <c r="VXY13" s="1"/>
      <c r="VXZ13" s="10"/>
      <c r="VYA13" s="10"/>
      <c r="VYB13" s="10"/>
      <c r="VYC13" s="1"/>
      <c r="VYD13" s="10"/>
      <c r="VYE13" s="10"/>
      <c r="VYF13" s="10"/>
      <c r="VYG13" s="1"/>
      <c r="VYH13" s="10"/>
      <c r="VYI13" s="10"/>
      <c r="VYJ13" s="10"/>
      <c r="VYK13" s="1"/>
      <c r="VYL13" s="10"/>
      <c r="VYM13" s="10"/>
      <c r="VYN13" s="10"/>
      <c r="VYO13" s="1"/>
      <c r="VYP13" s="10"/>
      <c r="VYQ13" s="10"/>
      <c r="VYR13" s="10"/>
      <c r="VYS13" s="1"/>
      <c r="VYT13" s="10"/>
      <c r="VYU13" s="10"/>
      <c r="VYV13" s="10"/>
      <c r="VYW13" s="1"/>
      <c r="VYX13" s="10"/>
      <c r="VYY13" s="10"/>
      <c r="VYZ13" s="10"/>
      <c r="VZA13" s="1"/>
      <c r="VZB13" s="10"/>
      <c r="VZC13" s="10"/>
      <c r="VZD13" s="10"/>
      <c r="VZE13" s="1"/>
      <c r="VZF13" s="10"/>
      <c r="VZG13" s="10"/>
      <c r="VZH13" s="10"/>
      <c r="VZI13" s="1"/>
      <c r="VZJ13" s="10"/>
      <c r="VZK13" s="10"/>
      <c r="VZL13" s="10"/>
      <c r="VZM13" s="1"/>
      <c r="VZN13" s="10"/>
      <c r="VZO13" s="10"/>
      <c r="VZP13" s="10"/>
      <c r="VZQ13" s="1"/>
      <c r="VZR13" s="10"/>
      <c r="VZS13" s="10"/>
      <c r="VZT13" s="10"/>
      <c r="VZU13" s="1"/>
      <c r="VZV13" s="10"/>
      <c r="VZW13" s="10"/>
      <c r="VZX13" s="10"/>
      <c r="VZY13" s="1"/>
      <c r="VZZ13" s="10"/>
      <c r="WAA13" s="10"/>
      <c r="WAB13" s="10"/>
      <c r="WAC13" s="1"/>
      <c r="WAD13" s="10"/>
      <c r="WAE13" s="10"/>
      <c r="WAF13" s="10"/>
      <c r="WAG13" s="1"/>
      <c r="WAH13" s="10"/>
      <c r="WAI13" s="10"/>
      <c r="WAJ13" s="10"/>
      <c r="WAK13" s="1"/>
      <c r="WAL13" s="10"/>
      <c r="WAM13" s="10"/>
      <c r="WAN13" s="10"/>
      <c r="WAO13" s="1"/>
      <c r="WAP13" s="10"/>
      <c r="WAQ13" s="10"/>
      <c r="WAR13" s="10"/>
      <c r="WAS13" s="1"/>
      <c r="WAT13" s="10"/>
      <c r="WAU13" s="10"/>
      <c r="WAV13" s="10"/>
      <c r="WAW13" s="1"/>
      <c r="WAX13" s="10"/>
      <c r="WAY13" s="10"/>
      <c r="WAZ13" s="10"/>
      <c r="WBA13" s="1"/>
      <c r="WBB13" s="10"/>
      <c r="WBC13" s="10"/>
      <c r="WBD13" s="10"/>
      <c r="WBE13" s="1"/>
      <c r="WBF13" s="10"/>
      <c r="WBG13" s="10"/>
      <c r="WBH13" s="10"/>
      <c r="WBI13" s="1"/>
      <c r="WBJ13" s="10"/>
      <c r="WBK13" s="10"/>
      <c r="WBL13" s="10"/>
      <c r="WBM13" s="1"/>
      <c r="WBN13" s="10"/>
      <c r="WBO13" s="10"/>
      <c r="WBP13" s="10"/>
      <c r="WBQ13" s="1"/>
      <c r="WBR13" s="10"/>
      <c r="WBS13" s="10"/>
      <c r="WBT13" s="10"/>
      <c r="WBU13" s="1"/>
      <c r="WBV13" s="10"/>
      <c r="WBW13" s="10"/>
      <c r="WBX13" s="10"/>
      <c r="WBY13" s="1"/>
      <c r="WBZ13" s="10"/>
      <c r="WCA13" s="10"/>
      <c r="WCB13" s="10"/>
      <c r="WCC13" s="1"/>
      <c r="WCD13" s="10"/>
      <c r="WCE13" s="10"/>
      <c r="WCF13" s="10"/>
      <c r="WCG13" s="1"/>
      <c r="WCH13" s="10"/>
      <c r="WCI13" s="10"/>
      <c r="WCJ13" s="10"/>
      <c r="WCK13" s="1"/>
      <c r="WCL13" s="10"/>
      <c r="WCM13" s="10"/>
      <c r="WCN13" s="10"/>
      <c r="WCO13" s="1"/>
      <c r="WCP13" s="10"/>
      <c r="WCQ13" s="10"/>
      <c r="WCR13" s="10"/>
      <c r="WCS13" s="1"/>
      <c r="WCT13" s="10"/>
      <c r="WCU13" s="10"/>
      <c r="WCV13" s="10"/>
      <c r="WCW13" s="1"/>
      <c r="WCX13" s="10"/>
      <c r="WCY13" s="10"/>
      <c r="WCZ13" s="10"/>
      <c r="WDA13" s="1"/>
      <c r="WDB13" s="10"/>
      <c r="WDC13" s="10"/>
      <c r="WDD13" s="10"/>
      <c r="WDE13" s="1"/>
      <c r="WDF13" s="10"/>
      <c r="WDG13" s="10"/>
      <c r="WDH13" s="10"/>
      <c r="WDI13" s="1"/>
      <c r="WDJ13" s="10"/>
      <c r="WDK13" s="10"/>
      <c r="WDL13" s="10"/>
      <c r="WDM13" s="1"/>
      <c r="WDN13" s="10"/>
      <c r="WDO13" s="10"/>
      <c r="WDP13" s="10"/>
      <c r="WDQ13" s="1"/>
      <c r="WDR13" s="10"/>
      <c r="WDS13" s="10"/>
      <c r="WDT13" s="10"/>
      <c r="WDU13" s="1"/>
      <c r="WDV13" s="10"/>
      <c r="WDW13" s="10"/>
      <c r="WDX13" s="10"/>
      <c r="WDY13" s="1"/>
      <c r="WDZ13" s="10"/>
      <c r="WEA13" s="10"/>
      <c r="WEB13" s="10"/>
      <c r="WEC13" s="1"/>
      <c r="WED13" s="10"/>
      <c r="WEE13" s="10"/>
      <c r="WEF13" s="10"/>
      <c r="WEG13" s="1"/>
      <c r="WEH13" s="10"/>
      <c r="WEI13" s="10"/>
      <c r="WEJ13" s="10"/>
      <c r="WEK13" s="1"/>
      <c r="WEL13" s="10"/>
      <c r="WEM13" s="10"/>
      <c r="WEN13" s="10"/>
      <c r="WEO13" s="1"/>
      <c r="WEP13" s="10"/>
      <c r="WEQ13" s="10"/>
      <c r="WER13" s="10"/>
      <c r="WES13" s="1"/>
      <c r="WET13" s="10"/>
      <c r="WEU13" s="10"/>
      <c r="WEV13" s="10"/>
      <c r="WEW13" s="1"/>
      <c r="WEX13" s="10"/>
      <c r="WEY13" s="10"/>
      <c r="WEZ13" s="10"/>
      <c r="WFA13" s="1"/>
      <c r="WFB13" s="10"/>
      <c r="WFC13" s="10"/>
      <c r="WFD13" s="10"/>
      <c r="WFE13" s="1"/>
      <c r="WFF13" s="10"/>
      <c r="WFG13" s="10"/>
      <c r="WFH13" s="10"/>
      <c r="WFI13" s="1"/>
      <c r="WFJ13" s="10"/>
      <c r="WFK13" s="10"/>
      <c r="WFL13" s="10"/>
      <c r="WFM13" s="1"/>
      <c r="WFN13" s="10"/>
      <c r="WFO13" s="10"/>
      <c r="WFP13" s="10"/>
      <c r="WFQ13" s="1"/>
      <c r="WFR13" s="10"/>
      <c r="WFS13" s="10"/>
      <c r="WFT13" s="10"/>
      <c r="WFU13" s="1"/>
      <c r="WFV13" s="10"/>
      <c r="WFW13" s="10"/>
      <c r="WFX13" s="10"/>
      <c r="WFY13" s="1"/>
      <c r="WFZ13" s="10"/>
      <c r="WGA13" s="10"/>
      <c r="WGB13" s="10"/>
      <c r="WGC13" s="1"/>
      <c r="WGD13" s="10"/>
      <c r="WGE13" s="10"/>
      <c r="WGF13" s="10"/>
      <c r="WGG13" s="1"/>
      <c r="WGH13" s="10"/>
      <c r="WGI13" s="10"/>
      <c r="WGJ13" s="10"/>
      <c r="WGK13" s="1"/>
      <c r="WGL13" s="10"/>
      <c r="WGM13" s="10"/>
      <c r="WGN13" s="10"/>
      <c r="WGO13" s="1"/>
      <c r="WGP13" s="10"/>
      <c r="WGQ13" s="10"/>
      <c r="WGR13" s="10"/>
      <c r="WGS13" s="1"/>
      <c r="WGT13" s="10"/>
      <c r="WGU13" s="10"/>
      <c r="WGV13" s="10"/>
      <c r="WGW13" s="1"/>
      <c r="WGX13" s="10"/>
      <c r="WGY13" s="10"/>
      <c r="WGZ13" s="10"/>
      <c r="WHA13" s="1"/>
      <c r="WHB13" s="10"/>
      <c r="WHC13" s="10"/>
      <c r="WHD13" s="10"/>
      <c r="WHE13" s="1"/>
      <c r="WHF13" s="10"/>
      <c r="WHG13" s="10"/>
      <c r="WHH13" s="10"/>
      <c r="WHI13" s="1"/>
      <c r="WHJ13" s="10"/>
      <c r="WHK13" s="10"/>
      <c r="WHL13" s="10"/>
      <c r="WHM13" s="1"/>
      <c r="WHN13" s="10"/>
      <c r="WHO13" s="10"/>
      <c r="WHP13" s="10"/>
      <c r="WHQ13" s="1"/>
      <c r="WHR13" s="10"/>
      <c r="WHS13" s="10"/>
      <c r="WHT13" s="10"/>
      <c r="WHU13" s="1"/>
      <c r="WHV13" s="10"/>
      <c r="WHW13" s="10"/>
      <c r="WHX13" s="10"/>
      <c r="WHY13" s="1"/>
      <c r="WHZ13" s="10"/>
      <c r="WIA13" s="10"/>
      <c r="WIB13" s="10"/>
      <c r="WIC13" s="1"/>
      <c r="WID13" s="10"/>
      <c r="WIE13" s="10"/>
      <c r="WIF13" s="10"/>
      <c r="WIG13" s="1"/>
      <c r="WIH13" s="10"/>
      <c r="WII13" s="10"/>
      <c r="WIJ13" s="10"/>
      <c r="WIK13" s="1"/>
      <c r="WIL13" s="10"/>
      <c r="WIM13" s="10"/>
      <c r="WIN13" s="10"/>
      <c r="WIO13" s="1"/>
      <c r="WIP13" s="10"/>
      <c r="WIQ13" s="10"/>
      <c r="WIR13" s="10"/>
      <c r="WIS13" s="1"/>
      <c r="WIT13" s="10"/>
      <c r="WIU13" s="10"/>
      <c r="WIV13" s="10"/>
      <c r="WIW13" s="1"/>
      <c r="WIX13" s="10"/>
      <c r="WIY13" s="10"/>
      <c r="WIZ13" s="10"/>
      <c r="WJA13" s="1"/>
      <c r="WJB13" s="10"/>
      <c r="WJC13" s="10"/>
      <c r="WJD13" s="10"/>
      <c r="WJE13" s="1"/>
      <c r="WJF13" s="10"/>
      <c r="WJG13" s="10"/>
      <c r="WJH13" s="10"/>
      <c r="WJI13" s="1"/>
      <c r="WJJ13" s="10"/>
      <c r="WJK13" s="10"/>
      <c r="WJL13" s="10"/>
      <c r="WJM13" s="1"/>
      <c r="WJN13" s="10"/>
      <c r="WJO13" s="10"/>
      <c r="WJP13" s="10"/>
      <c r="WJQ13" s="1"/>
      <c r="WJR13" s="10"/>
      <c r="WJS13" s="10"/>
      <c r="WJT13" s="10"/>
      <c r="WJU13" s="1"/>
      <c r="WJV13" s="10"/>
      <c r="WJW13" s="10"/>
      <c r="WJX13" s="10"/>
      <c r="WJY13" s="1"/>
      <c r="WJZ13" s="10"/>
      <c r="WKA13" s="10"/>
      <c r="WKB13" s="10"/>
      <c r="WKC13" s="1"/>
      <c r="WKD13" s="10"/>
      <c r="WKE13" s="10"/>
      <c r="WKF13" s="10"/>
      <c r="WKG13" s="1"/>
      <c r="WKH13" s="10"/>
      <c r="WKI13" s="10"/>
      <c r="WKJ13" s="10"/>
      <c r="WKK13" s="1"/>
      <c r="WKL13" s="10"/>
      <c r="WKM13" s="10"/>
      <c r="WKN13" s="10"/>
      <c r="WKO13" s="1"/>
      <c r="WKP13" s="10"/>
      <c r="WKQ13" s="10"/>
      <c r="WKR13" s="10"/>
      <c r="WKS13" s="1"/>
      <c r="WKT13" s="10"/>
      <c r="WKU13" s="10"/>
      <c r="WKV13" s="10"/>
      <c r="WKW13" s="1"/>
      <c r="WKX13" s="10"/>
      <c r="WKY13" s="10"/>
      <c r="WKZ13" s="10"/>
      <c r="WLA13" s="1"/>
      <c r="WLB13" s="10"/>
      <c r="WLC13" s="10"/>
      <c r="WLD13" s="10"/>
      <c r="WLE13" s="1"/>
      <c r="WLF13" s="10"/>
      <c r="WLG13" s="10"/>
      <c r="WLH13" s="10"/>
      <c r="WLI13" s="1"/>
      <c r="WLJ13" s="10"/>
      <c r="WLK13" s="10"/>
      <c r="WLL13" s="10"/>
      <c r="WLM13" s="1"/>
      <c r="WLN13" s="10"/>
      <c r="WLO13" s="10"/>
      <c r="WLP13" s="10"/>
      <c r="WLQ13" s="1"/>
      <c r="WLR13" s="10"/>
      <c r="WLS13" s="10"/>
      <c r="WLT13" s="10"/>
      <c r="WLU13" s="1"/>
      <c r="WLV13" s="10"/>
      <c r="WLW13" s="10"/>
      <c r="WLX13" s="10"/>
      <c r="WLY13" s="1"/>
      <c r="WLZ13" s="10"/>
      <c r="WMA13" s="10"/>
      <c r="WMB13" s="10"/>
      <c r="WMC13" s="1"/>
      <c r="WMD13" s="10"/>
      <c r="WME13" s="10"/>
      <c r="WMF13" s="10"/>
      <c r="WMG13" s="1"/>
      <c r="WMH13" s="10"/>
      <c r="WMI13" s="10"/>
      <c r="WMJ13" s="10"/>
      <c r="WMK13" s="1"/>
      <c r="WML13" s="10"/>
      <c r="WMM13" s="10"/>
      <c r="WMN13" s="10"/>
      <c r="WMO13" s="1"/>
      <c r="WMP13" s="10"/>
      <c r="WMQ13" s="10"/>
      <c r="WMR13" s="10"/>
      <c r="WMS13" s="1"/>
      <c r="WMT13" s="10"/>
      <c r="WMU13" s="10"/>
      <c r="WMV13" s="10"/>
      <c r="WMW13" s="1"/>
      <c r="WMX13" s="10"/>
      <c r="WMY13" s="10"/>
      <c r="WMZ13" s="10"/>
      <c r="WNA13" s="1"/>
      <c r="WNB13" s="10"/>
      <c r="WNC13" s="10"/>
      <c r="WND13" s="10"/>
      <c r="WNE13" s="1"/>
      <c r="WNF13" s="10"/>
      <c r="WNG13" s="10"/>
      <c r="WNH13" s="10"/>
      <c r="WNI13" s="1"/>
      <c r="WNJ13" s="10"/>
      <c r="WNK13" s="10"/>
      <c r="WNL13" s="10"/>
      <c r="WNM13" s="1"/>
      <c r="WNN13" s="10"/>
      <c r="WNO13" s="10"/>
      <c r="WNP13" s="10"/>
      <c r="WNQ13" s="1"/>
      <c r="WNR13" s="10"/>
      <c r="WNS13" s="10"/>
      <c r="WNT13" s="10"/>
      <c r="WNU13" s="1"/>
      <c r="WNV13" s="10"/>
      <c r="WNW13" s="10"/>
      <c r="WNX13" s="10"/>
      <c r="WNY13" s="1"/>
      <c r="WNZ13" s="10"/>
      <c r="WOA13" s="10"/>
      <c r="WOB13" s="10"/>
      <c r="WOC13" s="1"/>
      <c r="WOD13" s="10"/>
      <c r="WOE13" s="10"/>
      <c r="WOF13" s="10"/>
      <c r="WOG13" s="1"/>
      <c r="WOH13" s="10"/>
      <c r="WOI13" s="10"/>
      <c r="WOJ13" s="10"/>
      <c r="WOK13" s="1"/>
      <c r="WOL13" s="10"/>
      <c r="WOM13" s="10"/>
      <c r="WON13" s="10"/>
      <c r="WOO13" s="1"/>
      <c r="WOP13" s="10"/>
      <c r="WOQ13" s="10"/>
      <c r="WOR13" s="10"/>
      <c r="WOS13" s="1"/>
      <c r="WOT13" s="10"/>
      <c r="WOU13" s="10"/>
      <c r="WOV13" s="10"/>
      <c r="WOW13" s="1"/>
      <c r="WOX13" s="10"/>
      <c r="WOY13" s="10"/>
      <c r="WOZ13" s="10"/>
      <c r="WPA13" s="1"/>
      <c r="WPB13" s="10"/>
      <c r="WPC13" s="10"/>
      <c r="WPD13" s="10"/>
      <c r="WPE13" s="1"/>
      <c r="WPF13" s="10"/>
      <c r="WPG13" s="10"/>
      <c r="WPH13" s="10"/>
      <c r="WPI13" s="1"/>
      <c r="WPJ13" s="10"/>
      <c r="WPK13" s="10"/>
      <c r="WPL13" s="10"/>
      <c r="WPM13" s="1"/>
      <c r="WPN13" s="10"/>
      <c r="WPO13" s="10"/>
      <c r="WPP13" s="10"/>
      <c r="WPQ13" s="1"/>
      <c r="WPR13" s="10"/>
      <c r="WPS13" s="10"/>
      <c r="WPT13" s="10"/>
      <c r="WPU13" s="1"/>
      <c r="WPV13" s="10"/>
      <c r="WPW13" s="10"/>
      <c r="WPX13" s="10"/>
      <c r="WPY13" s="1"/>
      <c r="WPZ13" s="10"/>
      <c r="WQA13" s="10"/>
      <c r="WQB13" s="10"/>
      <c r="WQC13" s="1"/>
      <c r="WQD13" s="10"/>
      <c r="WQE13" s="10"/>
      <c r="WQF13" s="10"/>
      <c r="WQG13" s="1"/>
      <c r="WQH13" s="10"/>
      <c r="WQI13" s="10"/>
      <c r="WQJ13" s="10"/>
      <c r="WQK13" s="1"/>
      <c r="WQL13" s="10"/>
      <c r="WQM13" s="10"/>
      <c r="WQN13" s="10"/>
      <c r="WQO13" s="1"/>
      <c r="WQP13" s="10"/>
      <c r="WQQ13" s="10"/>
      <c r="WQR13" s="10"/>
      <c r="WQS13" s="1"/>
      <c r="WQT13" s="10"/>
      <c r="WQU13" s="10"/>
      <c r="WQV13" s="10"/>
      <c r="WQW13" s="1"/>
      <c r="WQX13" s="10"/>
      <c r="WQY13" s="10"/>
      <c r="WQZ13" s="10"/>
      <c r="WRA13" s="1"/>
      <c r="WRB13" s="10"/>
      <c r="WRC13" s="10"/>
      <c r="WRD13" s="10"/>
      <c r="WRE13" s="1"/>
      <c r="WRF13" s="10"/>
      <c r="WRG13" s="10"/>
      <c r="WRH13" s="10"/>
      <c r="WRI13" s="1"/>
      <c r="WRJ13" s="10"/>
      <c r="WRK13" s="10"/>
      <c r="WRL13" s="10"/>
      <c r="WRM13" s="1"/>
      <c r="WRN13" s="10"/>
      <c r="WRO13" s="10"/>
      <c r="WRP13" s="10"/>
      <c r="WRQ13" s="1"/>
      <c r="WRR13" s="10"/>
      <c r="WRS13" s="10"/>
      <c r="WRT13" s="10"/>
      <c r="WRU13" s="1"/>
      <c r="WRV13" s="10"/>
      <c r="WRW13" s="10"/>
      <c r="WRX13" s="10"/>
      <c r="WRY13" s="1"/>
      <c r="WRZ13" s="10"/>
      <c r="WSA13" s="10"/>
      <c r="WSB13" s="10"/>
      <c r="WSC13" s="1"/>
      <c r="WSD13" s="10"/>
      <c r="WSE13" s="10"/>
      <c r="WSF13" s="10"/>
      <c r="WSG13" s="1"/>
      <c r="WSH13" s="10"/>
      <c r="WSI13" s="10"/>
      <c r="WSJ13" s="10"/>
      <c r="WSK13" s="1"/>
      <c r="WSL13" s="10"/>
      <c r="WSM13" s="10"/>
      <c r="WSN13" s="10"/>
      <c r="WSO13" s="1"/>
      <c r="WSP13" s="10"/>
      <c r="WSQ13" s="10"/>
      <c r="WSR13" s="10"/>
      <c r="WSS13" s="1"/>
      <c r="WST13" s="10"/>
      <c r="WSU13" s="10"/>
      <c r="WSV13" s="10"/>
      <c r="WSW13" s="1"/>
      <c r="WSX13" s="10"/>
      <c r="WSY13" s="10"/>
      <c r="WSZ13" s="10"/>
      <c r="WTA13" s="1"/>
      <c r="WTB13" s="10"/>
      <c r="WTC13" s="10"/>
      <c r="WTD13" s="10"/>
      <c r="WTE13" s="1"/>
      <c r="WTF13" s="10"/>
      <c r="WTG13" s="10"/>
      <c r="WTH13" s="10"/>
      <c r="WTI13" s="1"/>
      <c r="WTJ13" s="10"/>
      <c r="WTK13" s="10"/>
      <c r="WTL13" s="10"/>
      <c r="WTM13" s="1"/>
      <c r="WTN13" s="10"/>
      <c r="WTO13" s="10"/>
      <c r="WTP13" s="10"/>
      <c r="WTQ13" s="1"/>
      <c r="WTR13" s="10"/>
      <c r="WTS13" s="10"/>
      <c r="WTT13" s="10"/>
      <c r="WTU13" s="1"/>
      <c r="WTV13" s="10"/>
      <c r="WTW13" s="10"/>
      <c r="WTX13" s="10"/>
      <c r="WTY13" s="1"/>
      <c r="WTZ13" s="10"/>
      <c r="WUA13" s="10"/>
      <c r="WUB13" s="10"/>
      <c r="WUC13" s="1"/>
      <c r="WUD13" s="10"/>
      <c r="WUE13" s="10"/>
      <c r="WUF13" s="10"/>
      <c r="WUG13" s="1"/>
      <c r="WUH13" s="10"/>
      <c r="WUI13" s="10"/>
      <c r="WUJ13" s="10"/>
      <c r="WUK13" s="1"/>
      <c r="WUL13" s="10"/>
      <c r="WUM13" s="10"/>
      <c r="WUN13" s="10"/>
      <c r="WUO13" s="1"/>
      <c r="WUP13" s="10"/>
      <c r="WUQ13" s="10"/>
      <c r="WUR13" s="10"/>
      <c r="WUS13" s="1"/>
      <c r="WUT13" s="10"/>
      <c r="WUU13" s="10"/>
      <c r="WUV13" s="10"/>
      <c r="WUW13" s="1"/>
      <c r="WUX13" s="10"/>
      <c r="WUY13" s="10"/>
      <c r="WUZ13" s="10"/>
      <c r="WVA13" s="1"/>
      <c r="WVB13" s="10"/>
      <c r="WVC13" s="10"/>
      <c r="WVD13" s="10"/>
      <c r="WVE13" s="1"/>
      <c r="WVF13" s="10"/>
      <c r="WVG13" s="10"/>
      <c r="WVH13" s="10"/>
      <c r="WVI13" s="1"/>
      <c r="WVJ13" s="10"/>
      <c r="WVK13" s="10"/>
      <c r="WVL13" s="10"/>
      <c r="WVM13" s="1"/>
      <c r="WVN13" s="10"/>
      <c r="WVO13" s="10"/>
      <c r="WVP13" s="10"/>
      <c r="WVQ13" s="1"/>
      <c r="WVR13" s="10"/>
      <c r="WVS13" s="10"/>
      <c r="WVT13" s="10"/>
      <c r="WVU13" s="1"/>
      <c r="WVV13" s="10"/>
      <c r="WVW13" s="10"/>
      <c r="WVX13" s="10"/>
      <c r="WVY13" s="1"/>
      <c r="WVZ13" s="10"/>
      <c r="WWA13" s="10"/>
      <c r="WWB13" s="10"/>
      <c r="WWC13" s="1"/>
      <c r="WWD13" s="10"/>
      <c r="WWE13" s="10"/>
      <c r="WWF13" s="10"/>
      <c r="WWG13" s="1"/>
      <c r="WWH13" s="10"/>
      <c r="WWI13" s="10"/>
      <c r="WWJ13" s="10"/>
      <c r="WWK13" s="1"/>
      <c r="WWL13" s="10"/>
      <c r="WWM13" s="10"/>
      <c r="WWN13" s="10"/>
      <c r="WWO13" s="1"/>
      <c r="WWP13" s="10"/>
      <c r="WWQ13" s="10"/>
      <c r="WWR13" s="10"/>
      <c r="WWS13" s="1"/>
      <c r="WWT13" s="10"/>
      <c r="WWU13" s="10"/>
      <c r="WWV13" s="10"/>
      <c r="WWW13" s="1"/>
      <c r="WWX13" s="10"/>
      <c r="WWY13" s="10"/>
      <c r="WWZ13" s="10"/>
      <c r="WXA13" s="1"/>
      <c r="WXB13" s="10"/>
      <c r="WXC13" s="10"/>
      <c r="WXD13" s="10"/>
      <c r="WXE13" s="1"/>
      <c r="WXF13" s="10"/>
      <c r="WXG13" s="10"/>
      <c r="WXH13" s="10"/>
      <c r="WXI13" s="1"/>
      <c r="WXJ13" s="10"/>
      <c r="WXK13" s="10"/>
      <c r="WXL13" s="10"/>
      <c r="WXM13" s="1"/>
      <c r="WXN13" s="10"/>
      <c r="WXO13" s="10"/>
      <c r="WXP13" s="10"/>
      <c r="WXQ13" s="1"/>
      <c r="WXR13" s="10"/>
      <c r="WXS13" s="10"/>
      <c r="WXT13" s="10"/>
      <c r="WXU13" s="1"/>
      <c r="WXV13" s="10"/>
      <c r="WXW13" s="10"/>
      <c r="WXX13" s="10"/>
      <c r="WXY13" s="1"/>
      <c r="WXZ13" s="10"/>
      <c r="WYA13" s="10"/>
      <c r="WYB13" s="10"/>
      <c r="WYC13" s="1"/>
      <c r="WYD13" s="10"/>
      <c r="WYE13" s="10"/>
      <c r="WYF13" s="10"/>
      <c r="WYG13" s="1"/>
      <c r="WYH13" s="10"/>
      <c r="WYI13" s="10"/>
      <c r="WYJ13" s="10"/>
      <c r="WYK13" s="1"/>
      <c r="WYL13" s="10"/>
      <c r="WYM13" s="10"/>
      <c r="WYN13" s="10"/>
      <c r="WYO13" s="1"/>
      <c r="WYP13" s="10"/>
      <c r="WYQ13" s="10"/>
      <c r="WYR13" s="10"/>
      <c r="WYS13" s="1"/>
      <c r="WYT13" s="10"/>
      <c r="WYU13" s="10"/>
      <c r="WYV13" s="10"/>
      <c r="WYW13" s="1"/>
      <c r="WYX13" s="10"/>
      <c r="WYY13" s="10"/>
      <c r="WYZ13" s="10"/>
      <c r="WZA13" s="1"/>
      <c r="WZB13" s="10"/>
      <c r="WZC13" s="10"/>
      <c r="WZD13" s="10"/>
      <c r="WZE13" s="1"/>
      <c r="WZF13" s="10"/>
      <c r="WZG13" s="10"/>
      <c r="WZH13" s="10"/>
      <c r="WZI13" s="1"/>
      <c r="WZJ13" s="10"/>
      <c r="WZK13" s="10"/>
      <c r="WZL13" s="10"/>
      <c r="WZM13" s="1"/>
      <c r="WZN13" s="10"/>
      <c r="WZO13" s="10"/>
      <c r="WZP13" s="10"/>
      <c r="WZQ13" s="1"/>
      <c r="WZR13" s="10"/>
      <c r="WZS13" s="10"/>
      <c r="WZT13" s="10"/>
      <c r="WZU13" s="1"/>
      <c r="WZV13" s="10"/>
      <c r="WZW13" s="10"/>
      <c r="WZX13" s="10"/>
      <c r="WZY13" s="1"/>
      <c r="WZZ13" s="10"/>
      <c r="XAA13" s="10"/>
      <c r="XAB13" s="10"/>
      <c r="XAC13" s="1"/>
      <c r="XAD13" s="10"/>
      <c r="XAE13" s="10"/>
      <c r="XAF13" s="10"/>
      <c r="XAG13" s="1"/>
      <c r="XAH13" s="10"/>
      <c r="XAI13" s="10"/>
      <c r="XAJ13" s="10"/>
      <c r="XAK13" s="1"/>
      <c r="XAL13" s="10"/>
      <c r="XAM13" s="10"/>
      <c r="XAN13" s="10"/>
      <c r="XAO13" s="1"/>
      <c r="XAP13" s="10"/>
      <c r="XAQ13" s="10"/>
      <c r="XAR13" s="10"/>
      <c r="XAS13" s="1"/>
      <c r="XAT13" s="10"/>
      <c r="XAU13" s="10"/>
      <c r="XAV13" s="10"/>
      <c r="XAW13" s="1"/>
      <c r="XAX13" s="10"/>
      <c r="XAY13" s="10"/>
      <c r="XAZ13" s="10"/>
      <c r="XBA13" s="1"/>
      <c r="XBB13" s="10"/>
      <c r="XBC13" s="10"/>
      <c r="XBD13" s="10"/>
      <c r="XBE13" s="1"/>
      <c r="XBF13" s="10"/>
      <c r="XBG13" s="10"/>
      <c r="XBH13" s="10"/>
      <c r="XBI13" s="1"/>
      <c r="XBJ13" s="10"/>
      <c r="XBK13" s="10"/>
      <c r="XBL13" s="10"/>
      <c r="XBM13" s="1"/>
      <c r="XBN13" s="10"/>
      <c r="XBO13" s="10"/>
      <c r="XBP13" s="10"/>
      <c r="XBQ13" s="1"/>
      <c r="XBR13" s="10"/>
      <c r="XBS13" s="10"/>
      <c r="XBT13" s="10"/>
      <c r="XBU13" s="1"/>
      <c r="XBV13" s="10"/>
      <c r="XBW13" s="10"/>
      <c r="XBX13" s="10"/>
      <c r="XBY13" s="1"/>
      <c r="XBZ13" s="10"/>
      <c r="XCA13" s="10"/>
      <c r="XCB13" s="10"/>
      <c r="XCC13" s="1"/>
      <c r="XCD13" s="10"/>
      <c r="XCE13" s="10"/>
      <c r="XCF13" s="10"/>
      <c r="XCG13" s="1"/>
      <c r="XCH13" s="10"/>
      <c r="XCI13" s="10"/>
      <c r="XCJ13" s="10"/>
      <c r="XCK13" s="1"/>
      <c r="XCL13" s="10"/>
      <c r="XCM13" s="10"/>
      <c r="XCN13" s="10"/>
      <c r="XCO13" s="1"/>
      <c r="XCP13" s="10"/>
      <c r="XCQ13" s="10"/>
      <c r="XCR13" s="10"/>
      <c r="XCS13" s="1"/>
      <c r="XCT13" s="10"/>
      <c r="XCU13" s="10"/>
      <c r="XCV13" s="10"/>
      <c r="XCW13" s="1"/>
      <c r="XCX13" s="10"/>
      <c r="XCY13" s="10"/>
      <c r="XCZ13" s="10"/>
      <c r="XDA13" s="1"/>
      <c r="XDB13" s="10"/>
      <c r="XDC13" s="10"/>
      <c r="XDD13" s="10"/>
      <c r="XDE13" s="1"/>
      <c r="XDF13" s="10"/>
      <c r="XDG13" s="10"/>
      <c r="XDH13" s="10"/>
      <c r="XDI13" s="1"/>
      <c r="XDJ13" s="10"/>
      <c r="XDK13" s="10"/>
      <c r="XDL13" s="10"/>
      <c r="XDM13" s="1"/>
      <c r="XDN13" s="10"/>
      <c r="XDO13" s="10"/>
      <c r="XDP13" s="10"/>
      <c r="XDQ13" s="1"/>
      <c r="XDR13" s="10"/>
      <c r="XDS13" s="10"/>
      <c r="XDT13" s="10"/>
      <c r="XDU13" s="1"/>
      <c r="XDV13" s="10"/>
      <c r="XDW13" s="10"/>
      <c r="XDX13" s="10"/>
      <c r="XDY13" s="1"/>
      <c r="XDZ13" s="10"/>
      <c r="XEA13" s="10"/>
      <c r="XEB13" s="10"/>
      <c r="XEC13" s="1"/>
      <c r="XED13" s="10"/>
      <c r="XEE13" s="10"/>
      <c r="XEF13" s="10"/>
      <c r="XEG13" s="1"/>
      <c r="XEH13" s="10"/>
      <c r="XEI13" s="10"/>
      <c r="XEJ13" s="10"/>
      <c r="XEK13" s="1"/>
      <c r="XEL13" s="10"/>
      <c r="XEM13" s="10"/>
      <c r="XEN13" s="10"/>
      <c r="XEO13" s="1"/>
      <c r="XEP13" s="10"/>
      <c r="XEQ13" s="10"/>
      <c r="XER13" s="10"/>
      <c r="XES13" s="1"/>
      <c r="XET13" s="10"/>
      <c r="XEU13" s="10"/>
      <c r="XEV13" s="10"/>
      <c r="XEW13" s="1"/>
      <c r="XEX13" s="10"/>
      <c r="XEY13" s="10"/>
      <c r="XEZ13" s="10"/>
      <c r="XFA13" s="1"/>
      <c r="XFB13" s="10"/>
      <c r="XFC13" s="10"/>
      <c r="XFD13" s="10"/>
    </row>
    <row r="14" spans="1:16384" x14ac:dyDescent="0.65">
      <c r="A14" s="1" t="s">
        <v>67</v>
      </c>
      <c r="B14" s="10">
        <v>11891</v>
      </c>
      <c r="C14" s="10">
        <v>8823</v>
      </c>
      <c r="D14" s="10">
        <v>6668</v>
      </c>
    </row>
    <row r="15" spans="1:16384" x14ac:dyDescent="0.65">
      <c r="A15" s="1" t="s">
        <v>131</v>
      </c>
      <c r="B15" s="10">
        <v>1263</v>
      </c>
      <c r="C15" s="10">
        <v>62</v>
      </c>
      <c r="D15" s="10">
        <v>-75</v>
      </c>
    </row>
    <row r="16" spans="1:16384" x14ac:dyDescent="0.65">
      <c r="A16" s="11" t="s">
        <v>68</v>
      </c>
      <c r="B16" s="27">
        <f>SUM(B10:B15)</f>
        <v>501735</v>
      </c>
      <c r="C16" s="27">
        <f>SUM(C10:C15)</f>
        <v>444943</v>
      </c>
      <c r="D16" s="27">
        <f>SUM(D10:D15)</f>
        <v>363165</v>
      </c>
    </row>
    <row r="17" spans="1:16384" s="11" customFormat="1" x14ac:dyDescent="0.65">
      <c r="A17" s="11" t="s">
        <v>69</v>
      </c>
      <c r="B17" s="27">
        <f>B8-B16</f>
        <v>12248</v>
      </c>
      <c r="C17" s="27">
        <f t="shared" ref="C17:D17" si="0">C8-C16</f>
        <v>24879</v>
      </c>
      <c r="D17" s="27">
        <f t="shared" si="0"/>
        <v>22899</v>
      </c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  <c r="KH17" s="23"/>
      <c r="KI17" s="23"/>
      <c r="KJ17" s="23"/>
      <c r="KK17" s="23"/>
      <c r="KL17" s="23"/>
      <c r="KM17" s="23"/>
      <c r="KN17" s="23"/>
      <c r="KO17" s="23"/>
      <c r="KP17" s="23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23"/>
      <c r="LC17" s="23"/>
      <c r="LD17" s="23"/>
      <c r="LE17" s="23"/>
      <c r="LF17" s="23"/>
      <c r="LG17" s="23"/>
      <c r="LH17" s="23"/>
      <c r="LI17" s="23"/>
      <c r="LJ17" s="23"/>
      <c r="LK17" s="23"/>
      <c r="LL17" s="23"/>
      <c r="LM17" s="23"/>
      <c r="LN17" s="23"/>
      <c r="LO17" s="23"/>
      <c r="LP17" s="23"/>
      <c r="LQ17" s="23"/>
      <c r="LR17" s="23"/>
      <c r="LS17" s="23"/>
      <c r="LT17" s="23"/>
      <c r="LU17" s="23"/>
      <c r="LV17" s="23"/>
      <c r="LW17" s="23"/>
      <c r="LX17" s="23"/>
      <c r="LY17" s="23"/>
      <c r="LZ17" s="23"/>
      <c r="MA17" s="23"/>
      <c r="MB17" s="23"/>
      <c r="MC17" s="23"/>
      <c r="MD17" s="23"/>
      <c r="ME17" s="23"/>
      <c r="MF17" s="23"/>
      <c r="MG17" s="23"/>
      <c r="MH17" s="23"/>
      <c r="MI17" s="23"/>
      <c r="MJ17" s="23"/>
      <c r="MK17" s="23"/>
      <c r="ML17" s="23"/>
      <c r="MM17" s="23"/>
      <c r="MN17" s="23"/>
      <c r="MO17" s="23"/>
      <c r="MP17" s="23"/>
      <c r="MQ17" s="23"/>
      <c r="MR17" s="23"/>
      <c r="MS17" s="23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23"/>
      <c r="NH17" s="23"/>
      <c r="NI17" s="23"/>
      <c r="NJ17" s="23"/>
      <c r="NK17" s="23"/>
      <c r="NL17" s="23"/>
      <c r="NM17" s="23"/>
      <c r="NN17" s="23"/>
      <c r="NO17" s="23"/>
      <c r="NP17" s="23"/>
      <c r="NQ17" s="23"/>
      <c r="NR17" s="23"/>
      <c r="NS17" s="23"/>
      <c r="NT17" s="23"/>
      <c r="NU17" s="23"/>
      <c r="NV17" s="23"/>
      <c r="NW17" s="23"/>
      <c r="NX17" s="23"/>
      <c r="NY17" s="23"/>
      <c r="NZ17" s="23"/>
      <c r="OA17" s="23"/>
      <c r="OB17" s="23"/>
      <c r="OC17" s="23"/>
      <c r="OD17" s="23"/>
      <c r="OE17" s="23"/>
      <c r="OF17" s="23"/>
      <c r="OG17" s="23"/>
      <c r="OH17" s="23"/>
      <c r="OI17" s="23"/>
      <c r="OJ17" s="23"/>
      <c r="OK17" s="23"/>
      <c r="OL17" s="23"/>
      <c r="OM17" s="23"/>
      <c r="ON17" s="23"/>
      <c r="OO17" s="23"/>
      <c r="OP17" s="23"/>
      <c r="OQ17" s="23"/>
      <c r="OR17" s="23"/>
      <c r="OS17" s="23"/>
      <c r="OT17" s="23"/>
      <c r="OU17" s="23"/>
      <c r="OV17" s="23"/>
      <c r="OW17" s="23"/>
      <c r="OX17" s="23"/>
      <c r="OY17" s="23"/>
      <c r="OZ17" s="23"/>
      <c r="PA17" s="23"/>
      <c r="PB17" s="23"/>
      <c r="PC17" s="23"/>
      <c r="PD17" s="23"/>
      <c r="PE17" s="23"/>
      <c r="PF17" s="23"/>
      <c r="PG17" s="23"/>
      <c r="PH17" s="23"/>
      <c r="PI17" s="23"/>
      <c r="PJ17" s="23"/>
      <c r="PK17" s="23"/>
      <c r="PL17" s="23"/>
      <c r="PM17" s="23"/>
      <c r="PN17" s="23"/>
      <c r="PO17" s="23"/>
      <c r="PP17" s="23"/>
      <c r="PQ17" s="23"/>
      <c r="PR17" s="23"/>
      <c r="PS17" s="23"/>
      <c r="PT17" s="23"/>
      <c r="PU17" s="23"/>
      <c r="PV17" s="23"/>
      <c r="PW17" s="23"/>
      <c r="PX17" s="23"/>
      <c r="PY17" s="23"/>
      <c r="PZ17" s="23"/>
      <c r="QA17" s="23"/>
      <c r="QB17" s="23"/>
      <c r="QC17" s="23"/>
      <c r="QD17" s="23"/>
      <c r="QE17" s="23"/>
      <c r="QF17" s="23"/>
      <c r="QG17" s="23"/>
      <c r="QH17" s="23"/>
      <c r="QI17" s="23"/>
      <c r="QJ17" s="23"/>
      <c r="QK17" s="23"/>
      <c r="QL17" s="23"/>
      <c r="QM17" s="23"/>
      <c r="QN17" s="23"/>
      <c r="QO17" s="23"/>
      <c r="QP17" s="23"/>
      <c r="QQ17" s="23"/>
      <c r="QR17" s="23"/>
      <c r="QS17" s="23"/>
      <c r="QT17" s="23"/>
      <c r="QU17" s="23"/>
      <c r="QV17" s="23"/>
      <c r="QW17" s="23"/>
      <c r="QX17" s="23"/>
      <c r="QY17" s="23"/>
      <c r="QZ17" s="23"/>
      <c r="RA17" s="23"/>
      <c r="RB17" s="23"/>
      <c r="RC17" s="23"/>
      <c r="RD17" s="23"/>
      <c r="RE17" s="23"/>
      <c r="RF17" s="23"/>
      <c r="RG17" s="23"/>
      <c r="RH17" s="23"/>
      <c r="RI17" s="23"/>
      <c r="RJ17" s="23"/>
      <c r="RK17" s="23"/>
      <c r="RL17" s="23"/>
      <c r="RM17" s="23"/>
      <c r="RN17" s="23"/>
      <c r="RO17" s="23"/>
      <c r="RP17" s="23"/>
      <c r="RQ17" s="23"/>
      <c r="RR17" s="23"/>
      <c r="RS17" s="23"/>
      <c r="RT17" s="23"/>
      <c r="RU17" s="23"/>
      <c r="RV17" s="23"/>
      <c r="RW17" s="23"/>
      <c r="RX17" s="23"/>
      <c r="RY17" s="23"/>
      <c r="RZ17" s="23"/>
      <c r="SA17" s="23"/>
      <c r="SB17" s="23"/>
      <c r="SC17" s="23"/>
      <c r="SD17" s="23"/>
      <c r="SE17" s="23"/>
      <c r="SF17" s="23"/>
      <c r="SG17" s="23"/>
      <c r="SH17" s="23"/>
      <c r="SI17" s="23"/>
      <c r="SJ17" s="23"/>
      <c r="SK17" s="23"/>
      <c r="SL17" s="23"/>
      <c r="SM17" s="23"/>
      <c r="SN17" s="23"/>
      <c r="SO17" s="23"/>
      <c r="SP17" s="23"/>
      <c r="SQ17" s="23"/>
      <c r="SR17" s="23"/>
      <c r="SS17" s="23"/>
      <c r="ST17" s="23"/>
      <c r="SU17" s="23"/>
      <c r="SV17" s="23"/>
      <c r="SW17" s="23"/>
      <c r="SX17" s="23"/>
      <c r="SY17" s="23"/>
      <c r="SZ17" s="23"/>
      <c r="TA17" s="23"/>
      <c r="TB17" s="23"/>
      <c r="TC17" s="23"/>
      <c r="TD17" s="23"/>
      <c r="TE17" s="23"/>
      <c r="TF17" s="23"/>
      <c r="TG17" s="23"/>
      <c r="TH17" s="23"/>
      <c r="TI17" s="23"/>
      <c r="TJ17" s="23"/>
      <c r="TK17" s="23"/>
      <c r="TL17" s="23"/>
      <c r="TM17" s="23"/>
      <c r="TN17" s="23"/>
      <c r="TO17" s="23"/>
      <c r="TP17" s="23"/>
      <c r="TQ17" s="23"/>
      <c r="TR17" s="23"/>
      <c r="TS17" s="23"/>
      <c r="TT17" s="23"/>
      <c r="TU17" s="23"/>
      <c r="TV17" s="23"/>
      <c r="TW17" s="23"/>
      <c r="TX17" s="23"/>
      <c r="TY17" s="23"/>
      <c r="TZ17" s="23"/>
      <c r="UA17" s="23"/>
      <c r="UB17" s="23"/>
      <c r="UC17" s="23"/>
      <c r="UD17" s="23"/>
      <c r="UE17" s="23"/>
      <c r="UF17" s="23"/>
      <c r="UG17" s="23"/>
      <c r="UH17" s="23"/>
      <c r="UI17" s="23"/>
      <c r="UJ17" s="23"/>
      <c r="UK17" s="23"/>
      <c r="UL17" s="23"/>
      <c r="UM17" s="23"/>
      <c r="UN17" s="23"/>
      <c r="UO17" s="23"/>
      <c r="UP17" s="23"/>
      <c r="UQ17" s="23"/>
      <c r="UR17" s="23"/>
      <c r="US17" s="23"/>
      <c r="UT17" s="23"/>
      <c r="UU17" s="23"/>
      <c r="UV17" s="23"/>
      <c r="UW17" s="23"/>
      <c r="UX17" s="23"/>
      <c r="UY17" s="23"/>
      <c r="UZ17" s="23"/>
      <c r="VA17" s="23"/>
      <c r="VB17" s="23"/>
      <c r="VC17" s="23"/>
      <c r="VD17" s="23"/>
      <c r="VE17" s="23"/>
      <c r="VF17" s="23"/>
      <c r="VG17" s="23"/>
      <c r="VH17" s="23"/>
      <c r="VI17" s="23"/>
      <c r="VJ17" s="23"/>
      <c r="VK17" s="23"/>
      <c r="VL17" s="23"/>
      <c r="VM17" s="23"/>
      <c r="VN17" s="23"/>
      <c r="VO17" s="23"/>
      <c r="VP17" s="23"/>
      <c r="VQ17" s="23"/>
      <c r="VR17" s="23"/>
      <c r="VS17" s="23"/>
      <c r="VT17" s="23"/>
      <c r="VU17" s="23"/>
      <c r="VV17" s="23"/>
      <c r="VW17" s="23"/>
      <c r="VX17" s="23"/>
      <c r="VY17" s="23"/>
      <c r="VZ17" s="23"/>
      <c r="WA17" s="23"/>
      <c r="WB17" s="23"/>
      <c r="WC17" s="23"/>
      <c r="WD17" s="23"/>
      <c r="WE17" s="23"/>
      <c r="WF17" s="23"/>
      <c r="WG17" s="23"/>
      <c r="WH17" s="23"/>
      <c r="WI17" s="23"/>
      <c r="WJ17" s="23"/>
      <c r="WK17" s="23"/>
      <c r="WL17" s="23"/>
      <c r="WM17" s="23"/>
      <c r="WN17" s="23"/>
      <c r="WO17" s="23"/>
      <c r="WP17" s="23"/>
      <c r="WQ17" s="23"/>
      <c r="WR17" s="23"/>
      <c r="WS17" s="23"/>
      <c r="WT17" s="23"/>
      <c r="WU17" s="23"/>
      <c r="WV17" s="23"/>
      <c r="WW17" s="23"/>
      <c r="WX17" s="23"/>
      <c r="WY17" s="23"/>
      <c r="WZ17" s="23"/>
      <c r="XA17" s="23"/>
      <c r="XB17" s="23"/>
      <c r="XC17" s="23"/>
      <c r="XD17" s="23"/>
      <c r="XE17" s="23"/>
      <c r="XF17" s="23"/>
      <c r="XG17" s="23"/>
      <c r="XH17" s="23"/>
      <c r="XI17" s="23"/>
      <c r="XJ17" s="23"/>
      <c r="XK17" s="23"/>
      <c r="XL17" s="23"/>
      <c r="XM17" s="23"/>
      <c r="XN17" s="23"/>
      <c r="XO17" s="23"/>
      <c r="XP17" s="23"/>
      <c r="XQ17" s="23"/>
      <c r="XR17" s="23"/>
      <c r="XS17" s="23"/>
      <c r="XT17" s="23"/>
      <c r="XU17" s="23"/>
      <c r="XV17" s="23"/>
      <c r="XW17" s="23"/>
      <c r="XX17" s="23"/>
      <c r="XY17" s="23"/>
      <c r="XZ17" s="23"/>
      <c r="YA17" s="23"/>
      <c r="YB17" s="23"/>
      <c r="YC17" s="23"/>
      <c r="YD17" s="23"/>
      <c r="YE17" s="23"/>
      <c r="YF17" s="23"/>
      <c r="YG17" s="23"/>
      <c r="YH17" s="23"/>
      <c r="YI17" s="23"/>
      <c r="YJ17" s="23"/>
      <c r="YK17" s="23"/>
      <c r="YL17" s="23"/>
      <c r="YM17" s="23"/>
      <c r="YN17" s="23"/>
      <c r="YO17" s="23"/>
      <c r="YP17" s="23"/>
      <c r="YQ17" s="23"/>
      <c r="YR17" s="23"/>
      <c r="YS17" s="23"/>
      <c r="YT17" s="23"/>
      <c r="YU17" s="23"/>
      <c r="YV17" s="23"/>
      <c r="YW17" s="23"/>
      <c r="YX17" s="23"/>
      <c r="YY17" s="23"/>
      <c r="YZ17" s="23"/>
      <c r="ZA17" s="23"/>
      <c r="ZB17" s="23"/>
      <c r="ZC17" s="23"/>
      <c r="ZD17" s="23"/>
      <c r="ZE17" s="23"/>
      <c r="ZF17" s="23"/>
      <c r="ZG17" s="23"/>
      <c r="ZH17" s="23"/>
      <c r="ZI17" s="23"/>
      <c r="ZJ17" s="23"/>
      <c r="ZK17" s="23"/>
      <c r="ZL17" s="23"/>
      <c r="ZM17" s="23"/>
      <c r="ZN17" s="23"/>
      <c r="ZO17" s="23"/>
      <c r="ZP17" s="23"/>
      <c r="ZQ17" s="23"/>
      <c r="ZR17" s="23"/>
      <c r="ZS17" s="23"/>
      <c r="ZT17" s="23"/>
      <c r="ZU17" s="23"/>
      <c r="ZV17" s="23"/>
      <c r="ZW17" s="23"/>
      <c r="ZX17" s="23"/>
      <c r="ZY17" s="23"/>
      <c r="ZZ17" s="23"/>
      <c r="AAA17" s="23"/>
      <c r="AAB17" s="23"/>
      <c r="AAC17" s="23"/>
      <c r="AAD17" s="23"/>
      <c r="AAE17" s="23"/>
      <c r="AAF17" s="23"/>
      <c r="AAG17" s="23"/>
      <c r="AAH17" s="23"/>
      <c r="AAI17" s="23"/>
      <c r="AAJ17" s="23"/>
      <c r="AAK17" s="23"/>
      <c r="AAL17" s="23"/>
      <c r="AAM17" s="23"/>
      <c r="AAN17" s="23"/>
      <c r="AAO17" s="23"/>
      <c r="AAP17" s="23"/>
      <c r="AAQ17" s="23"/>
      <c r="AAR17" s="23"/>
      <c r="AAS17" s="23"/>
      <c r="AAT17" s="23"/>
      <c r="AAU17" s="23"/>
      <c r="AAV17" s="23"/>
      <c r="AAW17" s="23"/>
      <c r="AAX17" s="23"/>
      <c r="AAY17" s="23"/>
      <c r="AAZ17" s="23"/>
      <c r="ABA17" s="23"/>
      <c r="ABB17" s="23"/>
      <c r="ABC17" s="23"/>
      <c r="ABD17" s="23"/>
      <c r="ABE17" s="23"/>
      <c r="ABF17" s="23"/>
      <c r="ABG17" s="23"/>
      <c r="ABH17" s="23"/>
      <c r="ABI17" s="23"/>
      <c r="ABJ17" s="23"/>
      <c r="ABK17" s="23"/>
      <c r="ABL17" s="23"/>
      <c r="ABM17" s="23"/>
      <c r="ABN17" s="23"/>
      <c r="ABO17" s="23"/>
      <c r="ABP17" s="23"/>
      <c r="ABQ17" s="23"/>
      <c r="ABR17" s="23"/>
      <c r="ABS17" s="23"/>
      <c r="ABT17" s="23"/>
      <c r="ABU17" s="23"/>
      <c r="ABV17" s="23"/>
      <c r="ABW17" s="23"/>
      <c r="ABX17" s="23"/>
      <c r="ABY17" s="23"/>
      <c r="ABZ17" s="23"/>
      <c r="ACA17" s="23"/>
      <c r="ACB17" s="23"/>
      <c r="ACC17" s="23"/>
      <c r="ACD17" s="23"/>
      <c r="ACE17" s="23"/>
      <c r="ACF17" s="23"/>
      <c r="ACG17" s="23"/>
      <c r="ACH17" s="23"/>
      <c r="ACI17" s="23"/>
      <c r="ACJ17" s="23"/>
      <c r="ACK17" s="23"/>
      <c r="ACL17" s="23"/>
      <c r="ACM17" s="23"/>
      <c r="ACN17" s="23"/>
      <c r="ACO17" s="23"/>
      <c r="ACP17" s="23"/>
      <c r="ACQ17" s="23"/>
      <c r="ACR17" s="23"/>
      <c r="ACS17" s="23"/>
      <c r="ACT17" s="23"/>
      <c r="ACU17" s="23"/>
      <c r="ACV17" s="23"/>
      <c r="ACW17" s="23"/>
      <c r="ACX17" s="23"/>
      <c r="ACY17" s="23"/>
      <c r="ACZ17" s="23"/>
      <c r="ADA17" s="23"/>
      <c r="ADB17" s="23"/>
      <c r="ADC17" s="23"/>
      <c r="ADD17" s="23"/>
      <c r="ADE17" s="23"/>
      <c r="ADF17" s="23"/>
      <c r="ADG17" s="23"/>
      <c r="ADH17" s="23"/>
      <c r="ADI17" s="23"/>
      <c r="ADJ17" s="23"/>
      <c r="ADK17" s="23"/>
      <c r="ADL17" s="23"/>
      <c r="ADM17" s="23"/>
      <c r="ADN17" s="23"/>
      <c r="ADO17" s="23"/>
      <c r="ADP17" s="23"/>
      <c r="ADQ17" s="23"/>
      <c r="ADR17" s="23"/>
      <c r="ADS17" s="23"/>
      <c r="ADT17" s="23"/>
      <c r="ADU17" s="23"/>
      <c r="ADV17" s="23"/>
      <c r="ADW17" s="23"/>
      <c r="ADX17" s="23"/>
      <c r="ADY17" s="23"/>
      <c r="ADZ17" s="23"/>
      <c r="AEA17" s="23"/>
      <c r="AEB17" s="23"/>
      <c r="AEC17" s="23"/>
      <c r="AED17" s="23"/>
      <c r="AEE17" s="23"/>
      <c r="AEF17" s="23"/>
      <c r="AEG17" s="23"/>
      <c r="AEH17" s="23"/>
      <c r="AEI17" s="23"/>
      <c r="AEJ17" s="23"/>
      <c r="AEK17" s="23"/>
      <c r="AEL17" s="23"/>
      <c r="AEM17" s="23"/>
      <c r="AEN17" s="23"/>
      <c r="AEO17" s="23"/>
      <c r="AEP17" s="23"/>
      <c r="AEQ17" s="23"/>
      <c r="AER17" s="23"/>
      <c r="AES17" s="23"/>
      <c r="AET17" s="23"/>
      <c r="AEU17" s="23"/>
      <c r="AEV17" s="23"/>
      <c r="AEW17" s="23"/>
      <c r="AEX17" s="23"/>
      <c r="AEY17" s="23"/>
      <c r="AEZ17" s="23"/>
      <c r="AFA17" s="23"/>
      <c r="AFB17" s="23"/>
      <c r="AFC17" s="23"/>
      <c r="AFD17" s="23"/>
      <c r="AFE17" s="23"/>
      <c r="AFF17" s="23"/>
      <c r="AFG17" s="23"/>
      <c r="AFH17" s="23"/>
      <c r="AFI17" s="23"/>
      <c r="AFJ17" s="23"/>
      <c r="AFK17" s="23"/>
      <c r="AFL17" s="23"/>
      <c r="AFM17" s="23"/>
      <c r="AFN17" s="23"/>
      <c r="AFO17" s="23"/>
      <c r="AFP17" s="23"/>
      <c r="AFQ17" s="23"/>
      <c r="AFR17" s="23"/>
      <c r="AFS17" s="23"/>
      <c r="AFT17" s="23"/>
      <c r="AFU17" s="23"/>
      <c r="AFV17" s="23"/>
      <c r="AFW17" s="23"/>
      <c r="AFX17" s="23"/>
      <c r="AFY17" s="23"/>
      <c r="AFZ17" s="23"/>
      <c r="AGA17" s="23"/>
      <c r="AGB17" s="23"/>
      <c r="AGC17" s="23"/>
      <c r="AGD17" s="23"/>
      <c r="AGE17" s="23"/>
      <c r="AGF17" s="23"/>
      <c r="AGG17" s="23"/>
      <c r="AGH17" s="23"/>
      <c r="AGI17" s="23"/>
      <c r="AGJ17" s="23"/>
      <c r="AGK17" s="23"/>
      <c r="AGL17" s="23"/>
      <c r="AGM17" s="23"/>
      <c r="AGN17" s="23"/>
      <c r="AGO17" s="23"/>
      <c r="AGP17" s="23"/>
      <c r="AGQ17" s="23"/>
      <c r="AGR17" s="23"/>
      <c r="AGS17" s="23"/>
      <c r="AGT17" s="23"/>
      <c r="AGU17" s="23"/>
      <c r="AGV17" s="23"/>
      <c r="AGW17" s="23"/>
      <c r="AGX17" s="23"/>
      <c r="AGY17" s="23"/>
      <c r="AGZ17" s="23"/>
      <c r="AHA17" s="23"/>
      <c r="AHB17" s="23"/>
      <c r="AHC17" s="23"/>
      <c r="AHD17" s="23"/>
      <c r="AHE17" s="23"/>
      <c r="AHF17" s="23"/>
      <c r="AHG17" s="23"/>
      <c r="AHH17" s="23"/>
      <c r="AHI17" s="23"/>
      <c r="AHJ17" s="23"/>
      <c r="AHK17" s="23"/>
      <c r="AHL17" s="23"/>
      <c r="AHM17" s="23"/>
      <c r="AHN17" s="23"/>
      <c r="AHO17" s="23"/>
      <c r="AHP17" s="23"/>
      <c r="AHQ17" s="23"/>
      <c r="AHR17" s="23"/>
      <c r="AHS17" s="23"/>
      <c r="AHT17" s="23"/>
      <c r="AHU17" s="23"/>
      <c r="AHV17" s="23"/>
      <c r="AHW17" s="23"/>
      <c r="AHX17" s="23"/>
      <c r="AHY17" s="23"/>
      <c r="AHZ17" s="23"/>
      <c r="AIA17" s="23"/>
      <c r="AIB17" s="23"/>
      <c r="AIC17" s="23"/>
      <c r="AID17" s="23"/>
      <c r="AIE17" s="23"/>
      <c r="AIF17" s="23"/>
      <c r="AIG17" s="23"/>
      <c r="AIH17" s="23"/>
      <c r="AII17" s="23"/>
      <c r="AIJ17" s="23"/>
      <c r="AIK17" s="23"/>
      <c r="AIL17" s="23"/>
      <c r="AIM17" s="23"/>
      <c r="AIN17" s="23"/>
      <c r="AIO17" s="23"/>
      <c r="AIP17" s="23"/>
      <c r="AIQ17" s="23"/>
      <c r="AIR17" s="23"/>
      <c r="AIS17" s="23"/>
      <c r="AIT17" s="23"/>
      <c r="AIU17" s="23"/>
      <c r="AIV17" s="23"/>
      <c r="AIW17" s="23"/>
      <c r="AIX17" s="23"/>
      <c r="AIY17" s="23"/>
      <c r="AIZ17" s="23"/>
      <c r="AJA17" s="23"/>
      <c r="AJB17" s="23"/>
      <c r="AJC17" s="23"/>
      <c r="AJD17" s="23"/>
      <c r="AJE17" s="23"/>
      <c r="AJF17" s="23"/>
      <c r="AJG17" s="23"/>
      <c r="AJH17" s="23"/>
      <c r="AJI17" s="23"/>
      <c r="AJJ17" s="23"/>
      <c r="AJK17" s="23"/>
      <c r="AJL17" s="23"/>
      <c r="AJM17" s="23"/>
      <c r="AJN17" s="23"/>
      <c r="AJO17" s="23"/>
      <c r="AJP17" s="23"/>
      <c r="AJQ17" s="23"/>
      <c r="AJR17" s="23"/>
      <c r="AJS17" s="23"/>
      <c r="AJT17" s="23"/>
      <c r="AJU17" s="23"/>
      <c r="AJV17" s="23"/>
      <c r="AJW17" s="23"/>
      <c r="AJX17" s="23"/>
      <c r="AJY17" s="23"/>
      <c r="AJZ17" s="23"/>
      <c r="AKA17" s="23"/>
      <c r="AKB17" s="23"/>
      <c r="AKC17" s="23"/>
      <c r="AKD17" s="23"/>
      <c r="AKE17" s="23"/>
      <c r="AKF17" s="23"/>
      <c r="AKG17" s="23"/>
      <c r="AKH17" s="23"/>
      <c r="AKI17" s="23"/>
      <c r="AKJ17" s="23"/>
      <c r="AKK17" s="23"/>
      <c r="AKL17" s="23"/>
      <c r="AKM17" s="23"/>
      <c r="AKN17" s="23"/>
      <c r="AKO17" s="23"/>
      <c r="AKP17" s="23"/>
      <c r="AKQ17" s="23"/>
      <c r="AKR17" s="23"/>
      <c r="AKS17" s="23"/>
      <c r="AKT17" s="23"/>
      <c r="AKU17" s="23"/>
      <c r="AKV17" s="23"/>
      <c r="AKW17" s="23"/>
      <c r="AKX17" s="23"/>
      <c r="AKY17" s="23"/>
      <c r="AKZ17" s="23"/>
      <c r="ALA17" s="23"/>
      <c r="ALB17" s="23"/>
      <c r="ALC17" s="23"/>
      <c r="ALD17" s="23"/>
      <c r="ALE17" s="23"/>
      <c r="ALF17" s="23"/>
      <c r="ALG17" s="23"/>
      <c r="ALH17" s="23"/>
      <c r="ALI17" s="23"/>
      <c r="ALJ17" s="23"/>
      <c r="ALK17" s="23"/>
      <c r="ALL17" s="23"/>
      <c r="ALM17" s="23"/>
      <c r="ALN17" s="23"/>
      <c r="ALO17" s="23"/>
      <c r="ALP17" s="23"/>
      <c r="ALQ17" s="23"/>
      <c r="ALR17" s="23"/>
      <c r="ALS17" s="23"/>
      <c r="ALT17" s="23"/>
      <c r="ALU17" s="23"/>
      <c r="ALV17" s="23"/>
      <c r="ALW17" s="23"/>
      <c r="ALX17" s="23"/>
      <c r="ALY17" s="23"/>
      <c r="ALZ17" s="23"/>
      <c r="AMA17" s="23"/>
      <c r="AMB17" s="23"/>
      <c r="AMC17" s="23"/>
      <c r="AMD17" s="23"/>
      <c r="AME17" s="23"/>
      <c r="AMF17" s="23"/>
      <c r="AMG17" s="23"/>
      <c r="AMH17" s="23"/>
      <c r="AMI17" s="23"/>
      <c r="AMJ17" s="23"/>
      <c r="AMK17" s="23"/>
      <c r="AML17" s="23"/>
      <c r="AMM17" s="23"/>
      <c r="AMN17" s="23"/>
      <c r="AMO17" s="23"/>
      <c r="AMP17" s="23"/>
      <c r="AMQ17" s="23"/>
      <c r="AMR17" s="23"/>
      <c r="AMS17" s="23"/>
      <c r="AMT17" s="23"/>
      <c r="AMU17" s="23"/>
      <c r="AMV17" s="23"/>
      <c r="AMW17" s="23"/>
      <c r="AMX17" s="23"/>
      <c r="AMY17" s="23"/>
      <c r="AMZ17" s="23"/>
      <c r="ANA17" s="23"/>
      <c r="ANB17" s="23"/>
      <c r="ANC17" s="23"/>
      <c r="AND17" s="23"/>
      <c r="ANE17" s="23"/>
      <c r="ANF17" s="23"/>
      <c r="ANG17" s="23"/>
      <c r="ANH17" s="23"/>
      <c r="ANI17" s="23"/>
      <c r="ANJ17" s="23"/>
      <c r="ANK17" s="23"/>
      <c r="ANL17" s="23"/>
      <c r="ANM17" s="23"/>
      <c r="ANN17" s="23"/>
      <c r="ANO17" s="23"/>
      <c r="ANP17" s="23"/>
      <c r="ANQ17" s="23"/>
      <c r="ANR17" s="23"/>
      <c r="ANS17" s="23"/>
      <c r="ANT17" s="23"/>
      <c r="ANU17" s="23"/>
      <c r="ANV17" s="23"/>
      <c r="ANW17" s="23"/>
      <c r="ANX17" s="23"/>
      <c r="ANY17" s="23"/>
      <c r="ANZ17" s="23"/>
      <c r="AOA17" s="23"/>
      <c r="AOB17" s="23"/>
      <c r="AOC17" s="23"/>
      <c r="AOD17" s="23"/>
      <c r="AOE17" s="23"/>
      <c r="AOF17" s="23"/>
      <c r="AOG17" s="23"/>
      <c r="AOH17" s="23"/>
      <c r="AOI17" s="23"/>
      <c r="AOJ17" s="23"/>
      <c r="AOK17" s="23"/>
      <c r="AOL17" s="23"/>
      <c r="AOM17" s="23"/>
      <c r="AON17" s="23"/>
      <c r="AOO17" s="23"/>
      <c r="AOP17" s="23"/>
      <c r="AOQ17" s="23"/>
      <c r="AOR17" s="23"/>
      <c r="AOS17" s="23"/>
      <c r="AOT17" s="23"/>
      <c r="AOU17" s="23"/>
      <c r="AOV17" s="23"/>
      <c r="AOW17" s="23"/>
      <c r="AOX17" s="23"/>
      <c r="AOY17" s="23"/>
      <c r="AOZ17" s="23"/>
      <c r="APA17" s="23"/>
      <c r="APB17" s="23"/>
      <c r="APC17" s="23"/>
      <c r="APD17" s="23"/>
      <c r="APE17" s="23"/>
      <c r="APF17" s="23"/>
      <c r="APG17" s="23"/>
      <c r="APH17" s="23"/>
      <c r="API17" s="23"/>
      <c r="APJ17" s="23"/>
      <c r="APK17" s="23"/>
      <c r="APL17" s="23"/>
      <c r="APM17" s="23"/>
      <c r="APN17" s="23"/>
      <c r="APO17" s="23"/>
      <c r="APP17" s="23"/>
      <c r="APQ17" s="23"/>
      <c r="APR17" s="23"/>
      <c r="APS17" s="23"/>
      <c r="APT17" s="23"/>
      <c r="APU17" s="23"/>
      <c r="APV17" s="23"/>
      <c r="APW17" s="23"/>
      <c r="APX17" s="23"/>
      <c r="APY17" s="23"/>
      <c r="APZ17" s="23"/>
      <c r="AQA17" s="23"/>
      <c r="AQB17" s="23"/>
      <c r="AQC17" s="23"/>
      <c r="AQD17" s="23"/>
      <c r="AQE17" s="23"/>
      <c r="AQF17" s="23"/>
      <c r="AQG17" s="23"/>
      <c r="AQH17" s="23"/>
      <c r="AQI17" s="23"/>
      <c r="AQJ17" s="23"/>
      <c r="AQK17" s="23"/>
      <c r="AQL17" s="23"/>
      <c r="AQM17" s="23"/>
      <c r="AQN17" s="23"/>
      <c r="AQO17" s="23"/>
      <c r="AQP17" s="23"/>
      <c r="AQQ17" s="23"/>
      <c r="AQR17" s="23"/>
      <c r="AQS17" s="23"/>
      <c r="AQT17" s="23"/>
      <c r="AQU17" s="23"/>
      <c r="AQV17" s="23"/>
      <c r="AQW17" s="23"/>
      <c r="AQX17" s="23"/>
      <c r="AQY17" s="23"/>
      <c r="AQZ17" s="23"/>
      <c r="ARA17" s="23"/>
      <c r="ARB17" s="23"/>
      <c r="ARC17" s="23"/>
      <c r="ARD17" s="23"/>
      <c r="ARE17" s="23"/>
      <c r="ARF17" s="23"/>
      <c r="ARG17" s="23"/>
      <c r="ARH17" s="23"/>
      <c r="ARI17" s="23"/>
      <c r="ARJ17" s="23"/>
      <c r="ARK17" s="23"/>
      <c r="ARL17" s="23"/>
      <c r="ARM17" s="23"/>
      <c r="ARN17" s="23"/>
      <c r="ARO17" s="23"/>
      <c r="ARP17" s="23"/>
      <c r="ARQ17" s="23"/>
      <c r="ARR17" s="23"/>
      <c r="ARS17" s="23"/>
      <c r="ART17" s="23"/>
      <c r="ARU17" s="23"/>
      <c r="ARV17" s="23"/>
      <c r="ARW17" s="23"/>
      <c r="ARX17" s="23"/>
      <c r="ARY17" s="23"/>
      <c r="ARZ17" s="23"/>
      <c r="ASA17" s="23"/>
      <c r="ASB17" s="23"/>
      <c r="ASC17" s="23"/>
      <c r="ASD17" s="23"/>
      <c r="ASE17" s="23"/>
      <c r="ASF17" s="23"/>
      <c r="ASG17" s="23"/>
      <c r="ASH17" s="23"/>
      <c r="ASI17" s="23"/>
      <c r="ASJ17" s="23"/>
      <c r="ASK17" s="23"/>
      <c r="ASL17" s="23"/>
      <c r="ASM17" s="23"/>
      <c r="ASN17" s="23"/>
      <c r="ASO17" s="23"/>
      <c r="ASP17" s="23"/>
      <c r="ASQ17" s="23"/>
      <c r="ASR17" s="23"/>
      <c r="ASS17" s="23"/>
      <c r="AST17" s="23"/>
      <c r="ASU17" s="23"/>
      <c r="ASV17" s="23"/>
      <c r="ASW17" s="23"/>
      <c r="ASX17" s="23"/>
      <c r="ASY17" s="23"/>
      <c r="ASZ17" s="23"/>
      <c r="ATA17" s="23"/>
      <c r="ATB17" s="23"/>
      <c r="ATC17" s="23"/>
      <c r="ATD17" s="23"/>
      <c r="ATE17" s="23"/>
      <c r="ATF17" s="23"/>
      <c r="ATG17" s="23"/>
      <c r="ATH17" s="23"/>
      <c r="ATI17" s="23"/>
      <c r="ATJ17" s="23"/>
      <c r="ATK17" s="23"/>
      <c r="ATL17" s="23"/>
      <c r="ATM17" s="23"/>
      <c r="ATN17" s="23"/>
      <c r="ATO17" s="23"/>
      <c r="ATP17" s="23"/>
      <c r="ATQ17" s="23"/>
      <c r="ATR17" s="23"/>
      <c r="ATS17" s="23"/>
      <c r="ATT17" s="23"/>
      <c r="ATU17" s="23"/>
      <c r="ATV17" s="23"/>
      <c r="ATW17" s="23"/>
      <c r="ATX17" s="23"/>
      <c r="ATY17" s="23"/>
      <c r="ATZ17" s="23"/>
      <c r="AUA17" s="23"/>
      <c r="AUB17" s="23"/>
      <c r="AUC17" s="23"/>
      <c r="AUD17" s="23"/>
      <c r="AUE17" s="23"/>
      <c r="AUF17" s="23"/>
      <c r="AUG17" s="23"/>
      <c r="AUH17" s="23"/>
      <c r="AUI17" s="23"/>
      <c r="AUJ17" s="23"/>
      <c r="AUK17" s="23"/>
      <c r="AUL17" s="23"/>
      <c r="AUM17" s="23"/>
      <c r="AUN17" s="23"/>
      <c r="AUO17" s="23"/>
      <c r="AUP17" s="23"/>
      <c r="AUQ17" s="23"/>
      <c r="AUR17" s="23"/>
      <c r="AUS17" s="23"/>
      <c r="AUT17" s="23"/>
      <c r="AUU17" s="23"/>
      <c r="AUV17" s="23"/>
      <c r="AUW17" s="23"/>
      <c r="AUX17" s="23"/>
      <c r="AUY17" s="23"/>
      <c r="AUZ17" s="23"/>
      <c r="AVA17" s="23"/>
      <c r="AVB17" s="23"/>
      <c r="AVC17" s="23"/>
      <c r="AVD17" s="23"/>
      <c r="AVE17" s="23"/>
      <c r="AVF17" s="23"/>
      <c r="AVG17" s="23"/>
      <c r="AVH17" s="23"/>
      <c r="AVI17" s="23"/>
      <c r="AVJ17" s="23"/>
      <c r="AVK17" s="23"/>
      <c r="AVL17" s="23"/>
      <c r="AVM17" s="23"/>
      <c r="AVN17" s="23"/>
      <c r="AVO17" s="23"/>
      <c r="AVP17" s="23"/>
      <c r="AVQ17" s="23"/>
      <c r="AVR17" s="23"/>
      <c r="AVS17" s="23"/>
      <c r="AVT17" s="23"/>
      <c r="AVU17" s="23"/>
      <c r="AVV17" s="23"/>
      <c r="AVW17" s="23"/>
      <c r="AVX17" s="23"/>
      <c r="AVY17" s="23"/>
      <c r="AVZ17" s="23"/>
      <c r="AWA17" s="23"/>
      <c r="AWB17" s="23"/>
      <c r="AWC17" s="23"/>
      <c r="AWD17" s="23"/>
      <c r="AWE17" s="23"/>
      <c r="AWF17" s="23"/>
      <c r="AWG17" s="23"/>
      <c r="AWH17" s="23"/>
      <c r="AWI17" s="23"/>
      <c r="AWJ17" s="23"/>
      <c r="AWK17" s="23"/>
      <c r="AWL17" s="23"/>
      <c r="AWM17" s="23"/>
      <c r="AWN17" s="23"/>
      <c r="AWO17" s="23"/>
      <c r="AWP17" s="23"/>
      <c r="AWQ17" s="23"/>
      <c r="AWR17" s="23"/>
      <c r="AWS17" s="23"/>
      <c r="AWT17" s="23"/>
      <c r="AWU17" s="23"/>
      <c r="AWV17" s="23"/>
      <c r="AWW17" s="23"/>
      <c r="AWX17" s="23"/>
      <c r="AWY17" s="23"/>
      <c r="AWZ17" s="23"/>
      <c r="AXA17" s="23"/>
      <c r="AXB17" s="23"/>
      <c r="AXC17" s="23"/>
      <c r="AXD17" s="23"/>
      <c r="AXE17" s="23"/>
      <c r="AXF17" s="23"/>
      <c r="AXG17" s="23"/>
      <c r="AXH17" s="23"/>
      <c r="AXI17" s="23"/>
      <c r="AXJ17" s="23"/>
      <c r="AXK17" s="23"/>
      <c r="AXL17" s="23"/>
      <c r="AXM17" s="23"/>
      <c r="AXN17" s="23"/>
      <c r="AXO17" s="23"/>
      <c r="AXP17" s="23"/>
      <c r="AXQ17" s="23"/>
      <c r="AXR17" s="23"/>
      <c r="AXS17" s="23"/>
      <c r="AXT17" s="23"/>
      <c r="AXU17" s="23"/>
      <c r="AXV17" s="23"/>
      <c r="AXW17" s="23"/>
      <c r="AXX17" s="23"/>
      <c r="AXY17" s="23"/>
      <c r="AXZ17" s="23"/>
      <c r="AYA17" s="23"/>
      <c r="AYB17" s="23"/>
      <c r="AYC17" s="23"/>
      <c r="AYD17" s="23"/>
      <c r="AYE17" s="23"/>
      <c r="AYF17" s="23"/>
      <c r="AYG17" s="23"/>
      <c r="AYH17" s="23"/>
      <c r="AYI17" s="23"/>
      <c r="AYJ17" s="23"/>
      <c r="AYK17" s="23"/>
      <c r="AYL17" s="23"/>
      <c r="AYM17" s="23"/>
      <c r="AYN17" s="23"/>
      <c r="AYO17" s="23"/>
      <c r="AYP17" s="23"/>
      <c r="AYQ17" s="23"/>
      <c r="AYR17" s="23"/>
      <c r="AYS17" s="23"/>
      <c r="AYT17" s="23"/>
      <c r="AYU17" s="23"/>
      <c r="AYV17" s="23"/>
      <c r="AYW17" s="23"/>
      <c r="AYX17" s="23"/>
      <c r="AYY17" s="23"/>
      <c r="AYZ17" s="23"/>
      <c r="AZA17" s="23"/>
      <c r="AZB17" s="23"/>
      <c r="AZC17" s="23"/>
      <c r="AZD17" s="23"/>
      <c r="AZE17" s="23"/>
      <c r="AZF17" s="23"/>
      <c r="AZG17" s="23"/>
      <c r="AZH17" s="23"/>
      <c r="AZI17" s="23"/>
      <c r="AZJ17" s="23"/>
      <c r="AZK17" s="23"/>
      <c r="AZL17" s="23"/>
      <c r="AZM17" s="23"/>
      <c r="AZN17" s="23"/>
      <c r="AZO17" s="23"/>
      <c r="AZP17" s="23"/>
      <c r="AZQ17" s="23"/>
      <c r="AZR17" s="23"/>
      <c r="AZS17" s="23"/>
      <c r="AZT17" s="23"/>
      <c r="AZU17" s="23"/>
      <c r="AZV17" s="23"/>
      <c r="AZW17" s="23"/>
      <c r="AZX17" s="23"/>
      <c r="AZY17" s="23"/>
      <c r="AZZ17" s="23"/>
      <c r="BAA17" s="23"/>
      <c r="BAB17" s="23"/>
      <c r="BAC17" s="23"/>
      <c r="BAD17" s="23"/>
      <c r="BAE17" s="23"/>
      <c r="BAF17" s="23"/>
      <c r="BAG17" s="23"/>
      <c r="BAH17" s="23"/>
      <c r="BAI17" s="23"/>
      <c r="BAJ17" s="23"/>
      <c r="BAK17" s="23"/>
      <c r="BAL17" s="23"/>
      <c r="BAM17" s="23"/>
      <c r="BAN17" s="23"/>
      <c r="BAO17" s="23"/>
      <c r="BAP17" s="23"/>
      <c r="BAQ17" s="23"/>
      <c r="BAR17" s="23"/>
      <c r="BAS17" s="23"/>
      <c r="BAT17" s="23"/>
      <c r="BAU17" s="23"/>
      <c r="BAV17" s="23"/>
      <c r="BAW17" s="23"/>
      <c r="BAX17" s="23"/>
      <c r="BAY17" s="23"/>
      <c r="BAZ17" s="23"/>
      <c r="BBA17" s="23"/>
      <c r="BBB17" s="23"/>
      <c r="BBC17" s="23"/>
      <c r="BBD17" s="23"/>
      <c r="BBE17" s="23"/>
      <c r="BBF17" s="23"/>
      <c r="BBG17" s="23"/>
      <c r="BBH17" s="23"/>
      <c r="BBI17" s="23"/>
      <c r="BBJ17" s="23"/>
      <c r="BBK17" s="23"/>
      <c r="BBL17" s="23"/>
      <c r="BBM17" s="23"/>
      <c r="BBN17" s="23"/>
      <c r="BBO17" s="23"/>
      <c r="BBP17" s="23"/>
      <c r="BBQ17" s="23"/>
      <c r="BBR17" s="23"/>
      <c r="BBS17" s="23"/>
      <c r="BBT17" s="23"/>
      <c r="BBU17" s="23"/>
      <c r="BBV17" s="23"/>
      <c r="BBW17" s="23"/>
      <c r="BBX17" s="23"/>
      <c r="BBY17" s="23"/>
      <c r="BBZ17" s="23"/>
      <c r="BCA17" s="23"/>
      <c r="BCB17" s="23"/>
      <c r="BCC17" s="23"/>
      <c r="BCD17" s="23"/>
      <c r="BCE17" s="23"/>
      <c r="BCF17" s="23"/>
      <c r="BCG17" s="23"/>
      <c r="BCH17" s="23"/>
      <c r="BCI17" s="23"/>
      <c r="BCJ17" s="23"/>
      <c r="BCK17" s="23"/>
      <c r="BCL17" s="23"/>
      <c r="BCM17" s="23"/>
      <c r="BCN17" s="23"/>
      <c r="BCO17" s="23"/>
      <c r="BCP17" s="23"/>
      <c r="BCQ17" s="23"/>
      <c r="BCR17" s="23"/>
      <c r="BCS17" s="23"/>
      <c r="BCT17" s="23"/>
      <c r="BCU17" s="23"/>
      <c r="BCV17" s="23"/>
      <c r="BCW17" s="23"/>
      <c r="BCX17" s="23"/>
      <c r="BCY17" s="23"/>
      <c r="BCZ17" s="23"/>
      <c r="BDA17" s="23"/>
      <c r="BDB17" s="23"/>
      <c r="BDC17" s="23"/>
      <c r="BDD17" s="23"/>
      <c r="BDE17" s="23"/>
      <c r="BDF17" s="23"/>
      <c r="BDG17" s="23"/>
      <c r="BDH17" s="23"/>
      <c r="BDI17" s="23"/>
      <c r="BDJ17" s="23"/>
      <c r="BDK17" s="23"/>
      <c r="BDL17" s="23"/>
      <c r="BDM17" s="23"/>
      <c r="BDN17" s="23"/>
      <c r="BDO17" s="23"/>
      <c r="BDP17" s="23"/>
      <c r="BDQ17" s="23"/>
      <c r="BDR17" s="23"/>
      <c r="BDS17" s="23"/>
      <c r="BDT17" s="23"/>
      <c r="BDU17" s="23"/>
      <c r="BDV17" s="23"/>
      <c r="BDW17" s="23"/>
      <c r="BDX17" s="23"/>
      <c r="BDY17" s="23"/>
      <c r="BDZ17" s="23"/>
      <c r="BEA17" s="23"/>
      <c r="BEB17" s="23"/>
      <c r="BEC17" s="23"/>
      <c r="BED17" s="23"/>
      <c r="BEE17" s="23"/>
      <c r="BEF17" s="23"/>
      <c r="BEG17" s="23"/>
      <c r="BEH17" s="23"/>
      <c r="BEI17" s="23"/>
      <c r="BEJ17" s="23"/>
      <c r="BEK17" s="23"/>
      <c r="BEL17" s="23"/>
      <c r="BEM17" s="23"/>
      <c r="BEN17" s="23"/>
      <c r="BEO17" s="23"/>
      <c r="BEP17" s="23"/>
      <c r="BEQ17" s="23"/>
      <c r="BER17" s="23"/>
      <c r="BES17" s="23"/>
      <c r="BET17" s="23"/>
      <c r="BEU17" s="23"/>
      <c r="BEV17" s="23"/>
      <c r="BEW17" s="23"/>
      <c r="BEX17" s="23"/>
      <c r="BEY17" s="23"/>
      <c r="BEZ17" s="23"/>
      <c r="BFA17" s="23"/>
      <c r="BFB17" s="23"/>
      <c r="BFC17" s="23"/>
      <c r="BFD17" s="23"/>
      <c r="BFE17" s="23"/>
      <c r="BFF17" s="23"/>
      <c r="BFG17" s="23"/>
      <c r="BFH17" s="23"/>
      <c r="BFI17" s="23"/>
      <c r="BFJ17" s="23"/>
      <c r="BFK17" s="23"/>
      <c r="BFL17" s="23"/>
      <c r="BFM17" s="23"/>
      <c r="BFN17" s="23"/>
      <c r="BFO17" s="23"/>
      <c r="BFP17" s="23"/>
      <c r="BFQ17" s="23"/>
      <c r="BFR17" s="23"/>
      <c r="BFS17" s="23"/>
      <c r="BFT17" s="23"/>
      <c r="BFU17" s="23"/>
      <c r="BFV17" s="23"/>
      <c r="BFW17" s="23"/>
      <c r="BFX17" s="23"/>
      <c r="BFY17" s="23"/>
      <c r="BFZ17" s="23"/>
      <c r="BGA17" s="23"/>
      <c r="BGB17" s="23"/>
      <c r="BGC17" s="23"/>
      <c r="BGD17" s="23"/>
      <c r="BGE17" s="23"/>
      <c r="BGF17" s="23"/>
      <c r="BGG17" s="23"/>
      <c r="BGH17" s="23"/>
      <c r="BGI17" s="23"/>
      <c r="BGJ17" s="23"/>
      <c r="BGK17" s="23"/>
      <c r="BGL17" s="23"/>
      <c r="BGM17" s="23"/>
      <c r="BGN17" s="23"/>
      <c r="BGO17" s="23"/>
      <c r="BGP17" s="23"/>
      <c r="BGQ17" s="23"/>
      <c r="BGR17" s="23"/>
      <c r="BGS17" s="23"/>
      <c r="BGT17" s="23"/>
      <c r="BGU17" s="23"/>
      <c r="BGV17" s="23"/>
      <c r="BGW17" s="23"/>
      <c r="BGX17" s="23"/>
      <c r="BGY17" s="23"/>
      <c r="BGZ17" s="23"/>
      <c r="BHA17" s="23"/>
      <c r="BHB17" s="23"/>
      <c r="BHC17" s="23"/>
      <c r="BHD17" s="23"/>
      <c r="BHE17" s="23"/>
      <c r="BHF17" s="23"/>
      <c r="BHG17" s="23"/>
      <c r="BHH17" s="23"/>
      <c r="BHI17" s="23"/>
      <c r="BHJ17" s="23"/>
      <c r="BHK17" s="23"/>
      <c r="BHL17" s="23"/>
      <c r="BHM17" s="23"/>
      <c r="BHN17" s="23"/>
      <c r="BHO17" s="23"/>
      <c r="BHP17" s="23"/>
      <c r="BHQ17" s="23"/>
      <c r="BHR17" s="23"/>
      <c r="BHS17" s="23"/>
      <c r="BHT17" s="23"/>
      <c r="BHU17" s="23"/>
      <c r="BHV17" s="23"/>
      <c r="BHW17" s="23"/>
      <c r="BHX17" s="23"/>
      <c r="BHY17" s="23"/>
      <c r="BHZ17" s="23"/>
      <c r="BIA17" s="23"/>
      <c r="BIB17" s="23"/>
      <c r="BIC17" s="23"/>
      <c r="BID17" s="23"/>
      <c r="BIE17" s="23"/>
      <c r="BIF17" s="23"/>
      <c r="BIG17" s="23"/>
      <c r="BIH17" s="23"/>
      <c r="BII17" s="23"/>
      <c r="BIJ17" s="23"/>
      <c r="BIK17" s="23"/>
      <c r="BIL17" s="23"/>
      <c r="BIM17" s="23"/>
      <c r="BIN17" s="23"/>
      <c r="BIO17" s="23"/>
      <c r="BIP17" s="23"/>
      <c r="BIQ17" s="23"/>
      <c r="BIR17" s="23"/>
      <c r="BIS17" s="23"/>
      <c r="BIT17" s="23"/>
      <c r="BIU17" s="23"/>
      <c r="BIV17" s="23"/>
      <c r="BIW17" s="23"/>
      <c r="BIX17" s="23"/>
      <c r="BIY17" s="23"/>
      <c r="BIZ17" s="23"/>
      <c r="BJA17" s="23"/>
      <c r="BJB17" s="23"/>
      <c r="BJC17" s="23"/>
      <c r="BJD17" s="23"/>
      <c r="BJE17" s="23"/>
      <c r="BJF17" s="23"/>
      <c r="BJG17" s="23"/>
      <c r="BJH17" s="23"/>
      <c r="BJI17" s="23"/>
      <c r="BJJ17" s="23"/>
      <c r="BJK17" s="23"/>
      <c r="BJL17" s="23"/>
      <c r="BJM17" s="23"/>
      <c r="BJN17" s="23"/>
      <c r="BJO17" s="23"/>
      <c r="BJP17" s="23"/>
      <c r="BJQ17" s="23"/>
      <c r="BJR17" s="23"/>
      <c r="BJS17" s="23"/>
      <c r="BJT17" s="23"/>
      <c r="BJU17" s="23"/>
      <c r="BJV17" s="23"/>
      <c r="BJW17" s="23"/>
      <c r="BJX17" s="23"/>
      <c r="BJY17" s="23"/>
      <c r="BJZ17" s="23"/>
      <c r="BKA17" s="23"/>
      <c r="BKB17" s="23"/>
      <c r="BKC17" s="23"/>
      <c r="BKD17" s="23"/>
      <c r="BKE17" s="23"/>
      <c r="BKF17" s="23"/>
      <c r="BKG17" s="23"/>
      <c r="BKH17" s="23"/>
      <c r="BKI17" s="23"/>
      <c r="BKJ17" s="23"/>
      <c r="BKK17" s="23"/>
      <c r="BKL17" s="23"/>
      <c r="BKM17" s="23"/>
      <c r="BKN17" s="23"/>
      <c r="BKO17" s="23"/>
      <c r="BKP17" s="23"/>
      <c r="BKQ17" s="23"/>
      <c r="BKR17" s="23"/>
      <c r="BKS17" s="23"/>
      <c r="BKT17" s="23"/>
      <c r="BKU17" s="23"/>
      <c r="BKV17" s="23"/>
      <c r="BKW17" s="23"/>
      <c r="BKX17" s="23"/>
      <c r="BKY17" s="23"/>
      <c r="BKZ17" s="23"/>
      <c r="BLA17" s="23"/>
      <c r="BLB17" s="23"/>
      <c r="BLC17" s="23"/>
      <c r="BLD17" s="23"/>
      <c r="BLE17" s="23"/>
      <c r="BLF17" s="23"/>
      <c r="BLG17" s="23"/>
      <c r="BLH17" s="23"/>
      <c r="BLI17" s="23"/>
      <c r="BLJ17" s="23"/>
      <c r="BLK17" s="23"/>
      <c r="BLL17" s="23"/>
      <c r="BLM17" s="23"/>
      <c r="BLN17" s="23"/>
      <c r="BLO17" s="23"/>
      <c r="BLP17" s="23"/>
      <c r="BLQ17" s="23"/>
      <c r="BLR17" s="23"/>
      <c r="BLS17" s="23"/>
      <c r="BLT17" s="23"/>
      <c r="BLU17" s="23"/>
      <c r="BLV17" s="23"/>
      <c r="BLW17" s="23"/>
      <c r="BLX17" s="23"/>
      <c r="BLY17" s="23"/>
      <c r="BLZ17" s="23"/>
      <c r="BMA17" s="23"/>
      <c r="BMB17" s="23"/>
      <c r="BMC17" s="23"/>
      <c r="BMD17" s="23"/>
      <c r="BME17" s="23"/>
      <c r="BMF17" s="23"/>
      <c r="BMG17" s="23"/>
      <c r="BMH17" s="23"/>
      <c r="BMI17" s="23"/>
      <c r="BMJ17" s="23"/>
      <c r="BMK17" s="23"/>
      <c r="BML17" s="23"/>
      <c r="BMM17" s="23"/>
      <c r="BMN17" s="23"/>
      <c r="BMO17" s="23"/>
      <c r="BMP17" s="23"/>
      <c r="BMQ17" s="23"/>
      <c r="BMR17" s="23"/>
      <c r="BMS17" s="23"/>
      <c r="BMT17" s="23"/>
      <c r="BMU17" s="23"/>
      <c r="BMV17" s="23"/>
      <c r="BMW17" s="23"/>
      <c r="BMX17" s="23"/>
      <c r="BMY17" s="23"/>
      <c r="BMZ17" s="23"/>
      <c r="BNA17" s="23"/>
      <c r="BNB17" s="23"/>
      <c r="BNC17" s="23"/>
      <c r="BND17" s="23"/>
      <c r="BNE17" s="23"/>
      <c r="BNF17" s="23"/>
      <c r="BNG17" s="23"/>
      <c r="BNH17" s="23"/>
      <c r="BNI17" s="23"/>
      <c r="BNJ17" s="23"/>
      <c r="BNK17" s="23"/>
      <c r="BNL17" s="23"/>
      <c r="BNM17" s="23"/>
      <c r="BNN17" s="23"/>
      <c r="BNO17" s="23"/>
      <c r="BNP17" s="23"/>
      <c r="BNQ17" s="23"/>
      <c r="BNR17" s="23"/>
      <c r="BNS17" s="23"/>
      <c r="BNT17" s="23"/>
      <c r="BNU17" s="23"/>
      <c r="BNV17" s="23"/>
      <c r="BNW17" s="23"/>
      <c r="BNX17" s="23"/>
      <c r="BNY17" s="23"/>
      <c r="BNZ17" s="23"/>
      <c r="BOA17" s="23"/>
      <c r="BOB17" s="23"/>
      <c r="BOC17" s="23"/>
      <c r="BOD17" s="23"/>
      <c r="BOE17" s="23"/>
      <c r="BOF17" s="23"/>
      <c r="BOG17" s="23"/>
      <c r="BOH17" s="23"/>
      <c r="BOI17" s="23"/>
      <c r="BOJ17" s="23"/>
      <c r="BOK17" s="23"/>
      <c r="BOL17" s="23"/>
      <c r="BOM17" s="23"/>
      <c r="BON17" s="23"/>
      <c r="BOO17" s="23"/>
      <c r="BOP17" s="23"/>
      <c r="BOQ17" s="23"/>
      <c r="BOR17" s="23"/>
      <c r="BOS17" s="23"/>
      <c r="BOT17" s="23"/>
      <c r="BOU17" s="23"/>
      <c r="BOV17" s="23"/>
      <c r="BOW17" s="23"/>
      <c r="BOX17" s="23"/>
      <c r="BOY17" s="23"/>
      <c r="BOZ17" s="23"/>
      <c r="BPA17" s="23"/>
      <c r="BPB17" s="23"/>
      <c r="BPC17" s="23"/>
      <c r="BPD17" s="23"/>
      <c r="BPE17" s="23"/>
      <c r="BPF17" s="23"/>
      <c r="BPG17" s="23"/>
      <c r="BPH17" s="23"/>
      <c r="BPI17" s="23"/>
      <c r="BPJ17" s="23"/>
      <c r="BPK17" s="23"/>
      <c r="BPL17" s="23"/>
      <c r="BPM17" s="23"/>
      <c r="BPN17" s="23"/>
      <c r="BPO17" s="23"/>
      <c r="BPP17" s="23"/>
      <c r="BPQ17" s="23"/>
      <c r="BPR17" s="23"/>
      <c r="BPS17" s="23"/>
      <c r="BPT17" s="23"/>
      <c r="BPU17" s="23"/>
      <c r="BPV17" s="23"/>
      <c r="BPW17" s="23"/>
      <c r="BPX17" s="23"/>
      <c r="BPY17" s="23"/>
      <c r="BPZ17" s="23"/>
      <c r="BQA17" s="23"/>
      <c r="BQB17" s="23"/>
      <c r="BQC17" s="23"/>
      <c r="BQD17" s="23"/>
      <c r="BQE17" s="23"/>
      <c r="BQF17" s="23"/>
      <c r="BQG17" s="23"/>
      <c r="BQH17" s="23"/>
      <c r="BQI17" s="23"/>
      <c r="BQJ17" s="23"/>
      <c r="BQK17" s="23"/>
      <c r="BQL17" s="23"/>
      <c r="BQM17" s="23"/>
      <c r="BQN17" s="23"/>
      <c r="BQO17" s="23"/>
      <c r="BQP17" s="23"/>
      <c r="BQQ17" s="23"/>
      <c r="BQR17" s="23"/>
      <c r="BQS17" s="23"/>
      <c r="BQT17" s="23"/>
      <c r="BQU17" s="23"/>
      <c r="BQV17" s="23"/>
      <c r="BQW17" s="23"/>
      <c r="BQX17" s="23"/>
      <c r="BQY17" s="23"/>
      <c r="BQZ17" s="23"/>
      <c r="BRA17" s="23"/>
      <c r="BRB17" s="23"/>
      <c r="BRC17" s="23"/>
      <c r="BRD17" s="23"/>
      <c r="BRE17" s="23"/>
      <c r="BRF17" s="23"/>
      <c r="BRG17" s="23"/>
      <c r="BRH17" s="23"/>
      <c r="BRI17" s="23"/>
      <c r="BRJ17" s="23"/>
      <c r="BRK17" s="23"/>
      <c r="BRL17" s="23"/>
      <c r="BRM17" s="23"/>
      <c r="BRN17" s="23"/>
      <c r="BRO17" s="23"/>
      <c r="BRP17" s="23"/>
      <c r="BRQ17" s="23"/>
      <c r="BRR17" s="23"/>
      <c r="BRS17" s="23"/>
      <c r="BRT17" s="23"/>
      <c r="BRU17" s="23"/>
      <c r="BRV17" s="23"/>
      <c r="BRW17" s="23"/>
      <c r="BRX17" s="23"/>
      <c r="BRY17" s="23"/>
      <c r="BRZ17" s="23"/>
      <c r="BSA17" s="23"/>
      <c r="BSB17" s="23"/>
      <c r="BSC17" s="23"/>
      <c r="BSD17" s="23"/>
      <c r="BSE17" s="23"/>
      <c r="BSF17" s="23"/>
      <c r="BSG17" s="23"/>
      <c r="BSH17" s="23"/>
      <c r="BSI17" s="23"/>
      <c r="BSJ17" s="23"/>
      <c r="BSK17" s="23"/>
      <c r="BSL17" s="23"/>
      <c r="BSM17" s="23"/>
      <c r="BSN17" s="23"/>
      <c r="BSO17" s="23"/>
      <c r="BSP17" s="23"/>
      <c r="BSQ17" s="23"/>
      <c r="BSR17" s="23"/>
      <c r="BSS17" s="23"/>
      <c r="BST17" s="23"/>
      <c r="BSU17" s="23"/>
      <c r="BSV17" s="23"/>
      <c r="BSW17" s="23"/>
      <c r="BSX17" s="23"/>
      <c r="BSY17" s="23"/>
      <c r="BSZ17" s="23"/>
      <c r="BTA17" s="23"/>
      <c r="BTB17" s="23"/>
      <c r="BTC17" s="23"/>
      <c r="BTD17" s="23"/>
      <c r="BTE17" s="23"/>
      <c r="BTF17" s="23"/>
      <c r="BTG17" s="23"/>
      <c r="BTH17" s="23"/>
      <c r="BTI17" s="23"/>
      <c r="BTJ17" s="23"/>
      <c r="BTK17" s="23"/>
      <c r="BTL17" s="23"/>
      <c r="BTM17" s="23"/>
      <c r="BTN17" s="23"/>
      <c r="BTO17" s="23"/>
      <c r="BTP17" s="23"/>
      <c r="BTQ17" s="23"/>
      <c r="BTR17" s="23"/>
      <c r="BTS17" s="23"/>
      <c r="BTT17" s="23"/>
      <c r="BTU17" s="23"/>
      <c r="BTV17" s="23"/>
      <c r="BTW17" s="23"/>
      <c r="BTX17" s="23"/>
      <c r="BTY17" s="23"/>
      <c r="BTZ17" s="23"/>
      <c r="BUA17" s="23"/>
      <c r="BUB17" s="23"/>
      <c r="BUC17" s="23"/>
      <c r="BUD17" s="23"/>
      <c r="BUE17" s="23"/>
      <c r="BUF17" s="23"/>
      <c r="BUG17" s="23"/>
      <c r="BUH17" s="23"/>
      <c r="BUI17" s="23"/>
      <c r="BUJ17" s="23"/>
      <c r="BUK17" s="23"/>
      <c r="BUL17" s="23"/>
      <c r="BUM17" s="23"/>
      <c r="BUN17" s="23"/>
      <c r="BUO17" s="23"/>
      <c r="BUP17" s="23"/>
      <c r="BUQ17" s="23"/>
      <c r="BUR17" s="23"/>
      <c r="BUS17" s="23"/>
      <c r="BUT17" s="23"/>
      <c r="BUU17" s="23"/>
      <c r="BUV17" s="23"/>
      <c r="BUW17" s="23"/>
      <c r="BUX17" s="23"/>
      <c r="BUY17" s="23"/>
      <c r="BUZ17" s="23"/>
      <c r="BVA17" s="23"/>
      <c r="BVB17" s="23"/>
      <c r="BVC17" s="23"/>
      <c r="BVD17" s="23"/>
      <c r="BVE17" s="23"/>
      <c r="BVF17" s="23"/>
      <c r="BVG17" s="23"/>
      <c r="BVH17" s="23"/>
      <c r="BVI17" s="23"/>
      <c r="BVJ17" s="23"/>
      <c r="BVK17" s="23"/>
      <c r="BVL17" s="23"/>
      <c r="BVM17" s="23"/>
      <c r="BVN17" s="23"/>
      <c r="BVO17" s="23"/>
      <c r="BVP17" s="23"/>
      <c r="BVQ17" s="23"/>
      <c r="BVR17" s="23"/>
      <c r="BVS17" s="23"/>
      <c r="BVT17" s="23"/>
      <c r="BVU17" s="23"/>
      <c r="BVV17" s="23"/>
      <c r="BVW17" s="23"/>
      <c r="BVX17" s="23"/>
      <c r="BVY17" s="23"/>
      <c r="BVZ17" s="23"/>
      <c r="BWA17" s="23"/>
      <c r="BWB17" s="23"/>
      <c r="BWC17" s="23"/>
      <c r="BWD17" s="23"/>
      <c r="BWE17" s="23"/>
      <c r="BWF17" s="23"/>
      <c r="BWG17" s="23"/>
      <c r="BWH17" s="23"/>
      <c r="BWI17" s="23"/>
      <c r="BWJ17" s="23"/>
      <c r="BWK17" s="23"/>
      <c r="BWL17" s="23"/>
      <c r="BWM17" s="23"/>
      <c r="BWN17" s="23"/>
      <c r="BWO17" s="23"/>
      <c r="BWP17" s="23"/>
      <c r="BWQ17" s="23"/>
      <c r="BWR17" s="23"/>
      <c r="BWS17" s="23"/>
      <c r="BWT17" s="23"/>
      <c r="BWU17" s="23"/>
      <c r="BWV17" s="23"/>
      <c r="BWW17" s="23"/>
      <c r="BWX17" s="23"/>
      <c r="BWY17" s="23"/>
      <c r="BWZ17" s="23"/>
      <c r="BXA17" s="23"/>
      <c r="BXB17" s="23"/>
      <c r="BXC17" s="23"/>
      <c r="BXD17" s="23"/>
      <c r="BXE17" s="23"/>
      <c r="BXF17" s="23"/>
      <c r="BXG17" s="23"/>
      <c r="BXH17" s="23"/>
      <c r="BXI17" s="23"/>
      <c r="BXJ17" s="23"/>
      <c r="BXK17" s="23"/>
      <c r="BXL17" s="23"/>
      <c r="BXM17" s="23"/>
      <c r="BXN17" s="23"/>
      <c r="BXO17" s="23"/>
      <c r="BXP17" s="23"/>
      <c r="BXQ17" s="23"/>
      <c r="BXR17" s="23"/>
      <c r="BXS17" s="23"/>
      <c r="BXT17" s="23"/>
      <c r="BXU17" s="23"/>
      <c r="BXV17" s="23"/>
      <c r="BXW17" s="23"/>
      <c r="BXX17" s="23"/>
      <c r="BXY17" s="23"/>
      <c r="BXZ17" s="23"/>
      <c r="BYA17" s="23"/>
      <c r="BYB17" s="23"/>
      <c r="BYC17" s="23"/>
      <c r="BYD17" s="23"/>
      <c r="BYE17" s="23"/>
      <c r="BYF17" s="23"/>
      <c r="BYG17" s="23"/>
      <c r="BYH17" s="23"/>
      <c r="BYI17" s="23"/>
      <c r="BYJ17" s="23"/>
      <c r="BYK17" s="23"/>
      <c r="BYL17" s="23"/>
      <c r="BYM17" s="23"/>
      <c r="BYN17" s="23"/>
      <c r="BYO17" s="23"/>
      <c r="BYP17" s="23"/>
      <c r="BYQ17" s="23"/>
      <c r="BYR17" s="23"/>
      <c r="BYS17" s="23"/>
      <c r="BYT17" s="23"/>
      <c r="BYU17" s="23"/>
      <c r="BYV17" s="23"/>
      <c r="BYW17" s="23"/>
      <c r="BYX17" s="23"/>
      <c r="BYY17" s="23"/>
      <c r="BYZ17" s="23"/>
      <c r="BZA17" s="23"/>
      <c r="BZB17" s="23"/>
      <c r="BZC17" s="23"/>
      <c r="BZD17" s="23"/>
      <c r="BZE17" s="23"/>
      <c r="BZF17" s="23"/>
      <c r="BZG17" s="23"/>
      <c r="BZH17" s="23"/>
      <c r="BZI17" s="23"/>
      <c r="BZJ17" s="23"/>
      <c r="BZK17" s="23"/>
      <c r="BZL17" s="23"/>
      <c r="BZM17" s="23"/>
      <c r="BZN17" s="23"/>
      <c r="BZO17" s="23"/>
      <c r="BZP17" s="23"/>
      <c r="BZQ17" s="23"/>
      <c r="BZR17" s="23"/>
      <c r="BZS17" s="23"/>
      <c r="BZT17" s="23"/>
      <c r="BZU17" s="23"/>
      <c r="BZV17" s="23"/>
      <c r="BZW17" s="23"/>
      <c r="BZX17" s="23"/>
      <c r="BZY17" s="23"/>
      <c r="BZZ17" s="23"/>
      <c r="CAA17" s="23"/>
      <c r="CAB17" s="23"/>
      <c r="CAC17" s="23"/>
      <c r="CAD17" s="23"/>
      <c r="CAE17" s="23"/>
      <c r="CAF17" s="23"/>
      <c r="CAG17" s="23"/>
      <c r="CAH17" s="23"/>
      <c r="CAI17" s="23"/>
      <c r="CAJ17" s="23"/>
      <c r="CAK17" s="23"/>
      <c r="CAL17" s="23"/>
      <c r="CAM17" s="23"/>
      <c r="CAN17" s="23"/>
      <c r="CAO17" s="23"/>
      <c r="CAP17" s="23"/>
      <c r="CAQ17" s="23"/>
      <c r="CAR17" s="23"/>
      <c r="CAS17" s="23"/>
      <c r="CAT17" s="23"/>
      <c r="CAU17" s="23"/>
      <c r="CAV17" s="23"/>
      <c r="CAW17" s="23"/>
      <c r="CAX17" s="23"/>
      <c r="CAY17" s="23"/>
      <c r="CAZ17" s="23"/>
      <c r="CBA17" s="23"/>
      <c r="CBB17" s="23"/>
      <c r="CBC17" s="23"/>
      <c r="CBD17" s="23"/>
      <c r="CBE17" s="23"/>
      <c r="CBF17" s="23"/>
      <c r="CBG17" s="23"/>
      <c r="CBH17" s="23"/>
      <c r="CBI17" s="23"/>
      <c r="CBJ17" s="23"/>
      <c r="CBK17" s="23"/>
      <c r="CBL17" s="23"/>
      <c r="CBM17" s="23"/>
      <c r="CBN17" s="23"/>
      <c r="CBO17" s="23"/>
      <c r="CBP17" s="23"/>
      <c r="CBQ17" s="23"/>
      <c r="CBR17" s="23"/>
      <c r="CBS17" s="23"/>
      <c r="CBT17" s="23"/>
      <c r="CBU17" s="23"/>
      <c r="CBV17" s="23"/>
      <c r="CBW17" s="23"/>
      <c r="CBX17" s="23"/>
      <c r="CBY17" s="23"/>
      <c r="CBZ17" s="23"/>
      <c r="CCA17" s="23"/>
      <c r="CCB17" s="23"/>
      <c r="CCC17" s="23"/>
      <c r="CCD17" s="23"/>
      <c r="CCE17" s="23"/>
      <c r="CCF17" s="23"/>
      <c r="CCG17" s="23"/>
      <c r="CCH17" s="23"/>
      <c r="CCI17" s="23"/>
      <c r="CCJ17" s="23"/>
      <c r="CCK17" s="23"/>
      <c r="CCL17" s="23"/>
      <c r="CCM17" s="23"/>
      <c r="CCN17" s="23"/>
      <c r="CCO17" s="23"/>
      <c r="CCP17" s="23"/>
      <c r="CCQ17" s="23"/>
      <c r="CCR17" s="23"/>
      <c r="CCS17" s="23"/>
      <c r="CCT17" s="23"/>
      <c r="CCU17" s="23"/>
      <c r="CCV17" s="23"/>
      <c r="CCW17" s="23"/>
      <c r="CCX17" s="23"/>
      <c r="CCY17" s="23"/>
      <c r="CCZ17" s="23"/>
      <c r="CDA17" s="23"/>
      <c r="CDB17" s="23"/>
      <c r="CDC17" s="23"/>
      <c r="CDD17" s="23"/>
      <c r="CDE17" s="23"/>
      <c r="CDF17" s="23"/>
      <c r="CDG17" s="23"/>
      <c r="CDH17" s="23"/>
      <c r="CDI17" s="23"/>
      <c r="CDJ17" s="23"/>
      <c r="CDK17" s="23"/>
      <c r="CDL17" s="23"/>
      <c r="CDM17" s="23"/>
      <c r="CDN17" s="23"/>
      <c r="CDO17" s="23"/>
      <c r="CDP17" s="23"/>
      <c r="CDQ17" s="23"/>
      <c r="CDR17" s="23"/>
      <c r="CDS17" s="23"/>
      <c r="CDT17" s="23"/>
      <c r="CDU17" s="23"/>
      <c r="CDV17" s="23"/>
      <c r="CDW17" s="23"/>
      <c r="CDX17" s="23"/>
      <c r="CDY17" s="23"/>
      <c r="CDZ17" s="23"/>
      <c r="CEA17" s="23"/>
      <c r="CEB17" s="23"/>
      <c r="CEC17" s="23"/>
      <c r="CED17" s="23"/>
      <c r="CEE17" s="23"/>
      <c r="CEF17" s="23"/>
      <c r="CEG17" s="23"/>
      <c r="CEH17" s="23"/>
      <c r="CEI17" s="23"/>
      <c r="CEJ17" s="23"/>
      <c r="CEK17" s="23"/>
      <c r="CEL17" s="23"/>
      <c r="CEM17" s="23"/>
      <c r="CEN17" s="23"/>
      <c r="CEO17" s="23"/>
      <c r="CEP17" s="23"/>
      <c r="CEQ17" s="23"/>
      <c r="CER17" s="23"/>
      <c r="CES17" s="23"/>
      <c r="CET17" s="23"/>
      <c r="CEU17" s="23"/>
      <c r="CEV17" s="23"/>
      <c r="CEW17" s="23"/>
      <c r="CEX17" s="23"/>
      <c r="CEY17" s="23"/>
      <c r="CEZ17" s="23"/>
      <c r="CFA17" s="23"/>
      <c r="CFB17" s="23"/>
      <c r="CFC17" s="23"/>
      <c r="CFD17" s="23"/>
      <c r="CFE17" s="23"/>
      <c r="CFF17" s="23"/>
      <c r="CFG17" s="23"/>
      <c r="CFH17" s="23"/>
      <c r="CFI17" s="23"/>
      <c r="CFJ17" s="23"/>
      <c r="CFK17" s="23"/>
      <c r="CFL17" s="23"/>
      <c r="CFM17" s="23"/>
      <c r="CFN17" s="23"/>
      <c r="CFO17" s="23"/>
      <c r="CFP17" s="23"/>
      <c r="CFQ17" s="23"/>
      <c r="CFR17" s="23"/>
      <c r="CFS17" s="23"/>
      <c r="CFT17" s="23"/>
      <c r="CFU17" s="23"/>
      <c r="CFV17" s="23"/>
      <c r="CFW17" s="23"/>
      <c r="CFX17" s="23"/>
      <c r="CFY17" s="23"/>
      <c r="CFZ17" s="23"/>
      <c r="CGA17" s="23"/>
      <c r="CGB17" s="23"/>
      <c r="CGC17" s="23"/>
      <c r="CGD17" s="23"/>
      <c r="CGE17" s="23"/>
      <c r="CGF17" s="23"/>
      <c r="CGG17" s="23"/>
      <c r="CGH17" s="23"/>
      <c r="CGI17" s="23"/>
      <c r="CGJ17" s="23"/>
      <c r="CGK17" s="23"/>
      <c r="CGL17" s="23"/>
      <c r="CGM17" s="23"/>
      <c r="CGN17" s="23"/>
      <c r="CGO17" s="23"/>
      <c r="CGP17" s="23"/>
      <c r="CGQ17" s="23"/>
      <c r="CGR17" s="23"/>
      <c r="CGS17" s="23"/>
      <c r="CGT17" s="23"/>
      <c r="CGU17" s="23"/>
      <c r="CGV17" s="23"/>
      <c r="CGW17" s="23"/>
      <c r="CGX17" s="23"/>
      <c r="CGY17" s="23"/>
      <c r="CGZ17" s="23"/>
      <c r="CHA17" s="23"/>
      <c r="CHB17" s="23"/>
      <c r="CHC17" s="23"/>
      <c r="CHD17" s="23"/>
      <c r="CHE17" s="23"/>
      <c r="CHF17" s="23"/>
      <c r="CHG17" s="23"/>
      <c r="CHH17" s="23"/>
      <c r="CHI17" s="23"/>
      <c r="CHJ17" s="23"/>
      <c r="CHK17" s="23"/>
      <c r="CHL17" s="23"/>
      <c r="CHM17" s="23"/>
      <c r="CHN17" s="23"/>
      <c r="CHO17" s="23"/>
      <c r="CHP17" s="23"/>
      <c r="CHQ17" s="23"/>
      <c r="CHR17" s="23"/>
      <c r="CHS17" s="23"/>
      <c r="CHT17" s="23"/>
      <c r="CHU17" s="23"/>
      <c r="CHV17" s="23"/>
      <c r="CHW17" s="23"/>
      <c r="CHX17" s="23"/>
      <c r="CHY17" s="23"/>
      <c r="CHZ17" s="23"/>
      <c r="CIA17" s="23"/>
      <c r="CIB17" s="23"/>
      <c r="CIC17" s="23"/>
      <c r="CID17" s="23"/>
      <c r="CIE17" s="23"/>
      <c r="CIF17" s="23"/>
      <c r="CIG17" s="23"/>
      <c r="CIH17" s="23"/>
      <c r="CII17" s="23"/>
      <c r="CIJ17" s="23"/>
      <c r="CIK17" s="23"/>
      <c r="CIL17" s="23"/>
      <c r="CIM17" s="23"/>
      <c r="CIN17" s="23"/>
      <c r="CIO17" s="23"/>
      <c r="CIP17" s="23"/>
      <c r="CIQ17" s="23"/>
      <c r="CIR17" s="23"/>
      <c r="CIS17" s="23"/>
      <c r="CIT17" s="23"/>
      <c r="CIU17" s="23"/>
      <c r="CIV17" s="23"/>
      <c r="CIW17" s="23"/>
      <c r="CIX17" s="23"/>
      <c r="CIY17" s="23"/>
      <c r="CIZ17" s="23"/>
      <c r="CJA17" s="23"/>
      <c r="CJB17" s="23"/>
      <c r="CJC17" s="23"/>
      <c r="CJD17" s="23"/>
      <c r="CJE17" s="23"/>
      <c r="CJF17" s="23"/>
      <c r="CJG17" s="23"/>
      <c r="CJH17" s="23"/>
      <c r="CJI17" s="23"/>
      <c r="CJJ17" s="23"/>
      <c r="CJK17" s="23"/>
      <c r="CJL17" s="23"/>
      <c r="CJM17" s="23"/>
      <c r="CJN17" s="23"/>
      <c r="CJO17" s="23"/>
      <c r="CJP17" s="23"/>
      <c r="CJQ17" s="23"/>
      <c r="CJR17" s="23"/>
      <c r="CJS17" s="23"/>
      <c r="CJT17" s="23"/>
      <c r="CJU17" s="23"/>
      <c r="CJV17" s="23"/>
      <c r="CJW17" s="23"/>
      <c r="CJX17" s="23"/>
      <c r="CJY17" s="23"/>
      <c r="CJZ17" s="23"/>
      <c r="CKA17" s="23"/>
      <c r="CKB17" s="23"/>
      <c r="CKC17" s="23"/>
      <c r="CKD17" s="23"/>
      <c r="CKE17" s="23"/>
      <c r="CKF17" s="23"/>
      <c r="CKG17" s="23"/>
      <c r="CKH17" s="23"/>
      <c r="CKI17" s="23"/>
      <c r="CKJ17" s="23"/>
      <c r="CKK17" s="23"/>
      <c r="CKL17" s="23"/>
      <c r="CKM17" s="23"/>
      <c r="CKN17" s="23"/>
      <c r="CKO17" s="23"/>
      <c r="CKP17" s="23"/>
      <c r="CKQ17" s="23"/>
      <c r="CKR17" s="23"/>
      <c r="CKS17" s="23"/>
      <c r="CKT17" s="23"/>
      <c r="CKU17" s="23"/>
      <c r="CKV17" s="23"/>
      <c r="CKW17" s="23"/>
      <c r="CKX17" s="23"/>
      <c r="CKY17" s="23"/>
      <c r="CKZ17" s="23"/>
      <c r="CLA17" s="23"/>
      <c r="CLB17" s="23"/>
      <c r="CLC17" s="23"/>
      <c r="CLD17" s="23"/>
      <c r="CLE17" s="23"/>
      <c r="CLF17" s="23"/>
      <c r="CLG17" s="23"/>
      <c r="CLH17" s="23"/>
      <c r="CLI17" s="23"/>
      <c r="CLJ17" s="23"/>
      <c r="CLK17" s="23"/>
      <c r="CLL17" s="23"/>
      <c r="CLM17" s="23"/>
      <c r="CLN17" s="23"/>
      <c r="CLO17" s="23"/>
      <c r="CLP17" s="23"/>
      <c r="CLQ17" s="23"/>
      <c r="CLR17" s="23"/>
      <c r="CLS17" s="23"/>
      <c r="CLT17" s="23"/>
      <c r="CLU17" s="23"/>
      <c r="CLV17" s="23"/>
      <c r="CLW17" s="23"/>
      <c r="CLX17" s="23"/>
      <c r="CLY17" s="23"/>
      <c r="CLZ17" s="23"/>
      <c r="CMA17" s="23"/>
      <c r="CMB17" s="23"/>
      <c r="CMC17" s="23"/>
      <c r="CMD17" s="23"/>
      <c r="CME17" s="23"/>
      <c r="CMF17" s="23"/>
      <c r="CMG17" s="23"/>
      <c r="CMH17" s="23"/>
      <c r="CMI17" s="23"/>
      <c r="CMJ17" s="23"/>
      <c r="CMK17" s="23"/>
      <c r="CML17" s="23"/>
      <c r="CMM17" s="23"/>
      <c r="CMN17" s="23"/>
      <c r="CMO17" s="23"/>
      <c r="CMP17" s="23"/>
      <c r="CMQ17" s="23"/>
      <c r="CMR17" s="23"/>
      <c r="CMS17" s="23"/>
      <c r="CMT17" s="23"/>
      <c r="CMU17" s="23"/>
      <c r="CMV17" s="23"/>
      <c r="CMW17" s="23"/>
      <c r="CMX17" s="23"/>
      <c r="CMY17" s="23"/>
      <c r="CMZ17" s="23"/>
      <c r="CNA17" s="23"/>
      <c r="CNB17" s="23"/>
      <c r="CNC17" s="23"/>
      <c r="CND17" s="23"/>
      <c r="CNE17" s="23"/>
      <c r="CNF17" s="23"/>
      <c r="CNG17" s="23"/>
      <c r="CNH17" s="23"/>
      <c r="CNI17" s="23"/>
      <c r="CNJ17" s="23"/>
      <c r="CNK17" s="23"/>
      <c r="CNL17" s="23"/>
      <c r="CNM17" s="23"/>
      <c r="CNN17" s="23"/>
      <c r="CNO17" s="23"/>
      <c r="CNP17" s="23"/>
      <c r="CNQ17" s="23"/>
      <c r="CNR17" s="23"/>
      <c r="CNS17" s="23"/>
      <c r="CNT17" s="23"/>
      <c r="CNU17" s="23"/>
      <c r="CNV17" s="23"/>
      <c r="CNW17" s="23"/>
      <c r="CNX17" s="23"/>
      <c r="CNY17" s="23"/>
      <c r="CNZ17" s="23"/>
      <c r="COA17" s="23"/>
      <c r="COB17" s="23"/>
      <c r="COC17" s="23"/>
      <c r="COD17" s="23"/>
      <c r="COE17" s="23"/>
      <c r="COF17" s="23"/>
      <c r="COG17" s="23"/>
      <c r="COH17" s="23"/>
      <c r="COI17" s="23"/>
      <c r="COJ17" s="23"/>
      <c r="COK17" s="23"/>
      <c r="COL17" s="23"/>
      <c r="COM17" s="23"/>
      <c r="CON17" s="23"/>
      <c r="COO17" s="23"/>
      <c r="COP17" s="23"/>
      <c r="COQ17" s="23"/>
      <c r="COR17" s="23"/>
      <c r="COS17" s="23"/>
      <c r="COT17" s="23"/>
      <c r="COU17" s="23"/>
      <c r="COV17" s="23"/>
      <c r="COW17" s="23"/>
      <c r="COX17" s="23"/>
      <c r="COY17" s="23"/>
      <c r="COZ17" s="23"/>
      <c r="CPA17" s="23"/>
      <c r="CPB17" s="23"/>
      <c r="CPC17" s="23"/>
      <c r="CPD17" s="23"/>
      <c r="CPE17" s="23"/>
      <c r="CPF17" s="23"/>
      <c r="CPG17" s="23"/>
      <c r="CPH17" s="23"/>
      <c r="CPI17" s="23"/>
      <c r="CPJ17" s="23"/>
      <c r="CPK17" s="23"/>
      <c r="CPL17" s="23"/>
      <c r="CPM17" s="23"/>
      <c r="CPN17" s="23"/>
      <c r="CPO17" s="23"/>
      <c r="CPP17" s="23"/>
      <c r="CPQ17" s="23"/>
      <c r="CPR17" s="23"/>
      <c r="CPS17" s="23"/>
      <c r="CPT17" s="23"/>
      <c r="CPU17" s="23"/>
      <c r="CPV17" s="23"/>
      <c r="CPW17" s="23"/>
      <c r="CPX17" s="23"/>
      <c r="CPY17" s="23"/>
      <c r="CPZ17" s="23"/>
      <c r="CQA17" s="23"/>
      <c r="CQB17" s="23"/>
      <c r="CQC17" s="23"/>
      <c r="CQD17" s="23"/>
      <c r="CQE17" s="23"/>
      <c r="CQF17" s="23"/>
      <c r="CQG17" s="23"/>
      <c r="CQH17" s="23"/>
      <c r="CQI17" s="23"/>
      <c r="CQJ17" s="23"/>
      <c r="CQK17" s="23"/>
      <c r="CQL17" s="23"/>
      <c r="CQM17" s="23"/>
      <c r="CQN17" s="23"/>
      <c r="CQO17" s="23"/>
      <c r="CQP17" s="23"/>
      <c r="CQQ17" s="23"/>
      <c r="CQR17" s="23"/>
      <c r="CQS17" s="23"/>
      <c r="CQT17" s="23"/>
      <c r="CQU17" s="23"/>
      <c r="CQV17" s="23"/>
      <c r="CQW17" s="23"/>
      <c r="CQX17" s="23"/>
      <c r="CQY17" s="23"/>
      <c r="CQZ17" s="23"/>
      <c r="CRA17" s="23"/>
      <c r="CRB17" s="23"/>
      <c r="CRC17" s="23"/>
      <c r="CRD17" s="23"/>
      <c r="CRE17" s="23"/>
      <c r="CRF17" s="23"/>
      <c r="CRG17" s="23"/>
      <c r="CRH17" s="23"/>
      <c r="CRI17" s="23"/>
      <c r="CRJ17" s="23"/>
      <c r="CRK17" s="23"/>
      <c r="CRL17" s="23"/>
      <c r="CRM17" s="23"/>
      <c r="CRN17" s="23"/>
      <c r="CRO17" s="23"/>
      <c r="CRP17" s="23"/>
      <c r="CRQ17" s="23"/>
      <c r="CRR17" s="23"/>
      <c r="CRS17" s="23"/>
      <c r="CRT17" s="23"/>
      <c r="CRU17" s="23"/>
      <c r="CRV17" s="23"/>
      <c r="CRW17" s="23"/>
      <c r="CRX17" s="23"/>
      <c r="CRY17" s="23"/>
      <c r="CRZ17" s="23"/>
      <c r="CSA17" s="23"/>
      <c r="CSB17" s="23"/>
      <c r="CSC17" s="23"/>
      <c r="CSD17" s="23"/>
      <c r="CSE17" s="23"/>
      <c r="CSF17" s="23"/>
      <c r="CSG17" s="23"/>
      <c r="CSH17" s="23"/>
      <c r="CSI17" s="23"/>
      <c r="CSJ17" s="23"/>
      <c r="CSK17" s="23"/>
      <c r="CSL17" s="23"/>
      <c r="CSM17" s="23"/>
      <c r="CSN17" s="23"/>
      <c r="CSO17" s="23"/>
      <c r="CSP17" s="23"/>
      <c r="CSQ17" s="23"/>
      <c r="CSR17" s="23"/>
      <c r="CSS17" s="23"/>
      <c r="CST17" s="23"/>
      <c r="CSU17" s="23"/>
      <c r="CSV17" s="23"/>
      <c r="CSW17" s="23"/>
      <c r="CSX17" s="23"/>
      <c r="CSY17" s="23"/>
      <c r="CSZ17" s="23"/>
      <c r="CTA17" s="23"/>
      <c r="CTB17" s="23"/>
      <c r="CTC17" s="23"/>
      <c r="CTD17" s="23"/>
      <c r="CTE17" s="23"/>
      <c r="CTF17" s="23"/>
      <c r="CTG17" s="23"/>
      <c r="CTH17" s="23"/>
      <c r="CTI17" s="23"/>
      <c r="CTJ17" s="23"/>
      <c r="CTK17" s="23"/>
      <c r="CTL17" s="23"/>
      <c r="CTM17" s="23"/>
      <c r="CTN17" s="23"/>
      <c r="CTO17" s="23"/>
      <c r="CTP17" s="23"/>
      <c r="CTQ17" s="23"/>
      <c r="CTR17" s="23"/>
      <c r="CTS17" s="23"/>
      <c r="CTT17" s="23"/>
      <c r="CTU17" s="23"/>
      <c r="CTV17" s="23"/>
      <c r="CTW17" s="23"/>
      <c r="CTX17" s="23"/>
      <c r="CTY17" s="23"/>
      <c r="CTZ17" s="23"/>
      <c r="CUA17" s="23"/>
      <c r="CUB17" s="23"/>
      <c r="CUC17" s="23"/>
      <c r="CUD17" s="23"/>
      <c r="CUE17" s="23"/>
      <c r="CUF17" s="23"/>
      <c r="CUG17" s="23"/>
      <c r="CUH17" s="23"/>
      <c r="CUI17" s="23"/>
      <c r="CUJ17" s="23"/>
      <c r="CUK17" s="23"/>
      <c r="CUL17" s="23"/>
      <c r="CUM17" s="23"/>
      <c r="CUN17" s="23"/>
      <c r="CUO17" s="23"/>
      <c r="CUP17" s="23"/>
      <c r="CUQ17" s="23"/>
      <c r="CUR17" s="23"/>
      <c r="CUS17" s="23"/>
      <c r="CUT17" s="23"/>
      <c r="CUU17" s="23"/>
      <c r="CUV17" s="23"/>
      <c r="CUW17" s="23"/>
      <c r="CUX17" s="23"/>
      <c r="CUY17" s="23"/>
      <c r="CUZ17" s="23"/>
      <c r="CVA17" s="23"/>
      <c r="CVB17" s="23"/>
      <c r="CVC17" s="23"/>
      <c r="CVD17" s="23"/>
      <c r="CVE17" s="23"/>
      <c r="CVF17" s="23"/>
      <c r="CVG17" s="23"/>
      <c r="CVH17" s="23"/>
      <c r="CVI17" s="23"/>
      <c r="CVJ17" s="23"/>
      <c r="CVK17" s="23"/>
      <c r="CVL17" s="23"/>
      <c r="CVM17" s="23"/>
      <c r="CVN17" s="23"/>
      <c r="CVO17" s="23"/>
      <c r="CVP17" s="23"/>
      <c r="CVQ17" s="23"/>
      <c r="CVR17" s="23"/>
      <c r="CVS17" s="23"/>
      <c r="CVT17" s="23"/>
      <c r="CVU17" s="23"/>
      <c r="CVV17" s="23"/>
      <c r="CVW17" s="23"/>
      <c r="CVX17" s="23"/>
      <c r="CVY17" s="23"/>
      <c r="CVZ17" s="23"/>
      <c r="CWA17" s="23"/>
      <c r="CWB17" s="23"/>
      <c r="CWC17" s="23"/>
      <c r="CWD17" s="23"/>
      <c r="CWE17" s="23"/>
      <c r="CWF17" s="23"/>
      <c r="CWG17" s="23"/>
      <c r="CWH17" s="23"/>
      <c r="CWI17" s="23"/>
      <c r="CWJ17" s="23"/>
      <c r="CWK17" s="23"/>
      <c r="CWL17" s="23"/>
      <c r="CWM17" s="23"/>
      <c r="CWN17" s="23"/>
      <c r="CWO17" s="23"/>
      <c r="CWP17" s="23"/>
      <c r="CWQ17" s="23"/>
      <c r="CWR17" s="23"/>
      <c r="CWS17" s="23"/>
      <c r="CWT17" s="23"/>
      <c r="CWU17" s="23"/>
      <c r="CWV17" s="23"/>
      <c r="CWW17" s="23"/>
      <c r="CWX17" s="23"/>
      <c r="CWY17" s="23"/>
      <c r="CWZ17" s="23"/>
      <c r="CXA17" s="23"/>
      <c r="CXB17" s="23"/>
      <c r="CXC17" s="23"/>
      <c r="CXD17" s="23"/>
      <c r="CXE17" s="23"/>
      <c r="CXF17" s="23"/>
      <c r="CXG17" s="23"/>
      <c r="CXH17" s="23"/>
      <c r="CXI17" s="23"/>
      <c r="CXJ17" s="23"/>
      <c r="CXK17" s="23"/>
      <c r="CXL17" s="23"/>
      <c r="CXM17" s="23"/>
      <c r="CXN17" s="23"/>
      <c r="CXO17" s="23"/>
      <c r="CXP17" s="23"/>
      <c r="CXQ17" s="23"/>
      <c r="CXR17" s="23"/>
      <c r="CXS17" s="23"/>
      <c r="CXT17" s="23"/>
      <c r="CXU17" s="23"/>
      <c r="CXV17" s="23"/>
      <c r="CXW17" s="23"/>
      <c r="CXX17" s="23"/>
      <c r="CXY17" s="23"/>
      <c r="CXZ17" s="23"/>
      <c r="CYA17" s="23"/>
      <c r="CYB17" s="23"/>
      <c r="CYC17" s="23"/>
      <c r="CYD17" s="23"/>
      <c r="CYE17" s="23"/>
      <c r="CYF17" s="23"/>
      <c r="CYG17" s="23"/>
      <c r="CYH17" s="23"/>
      <c r="CYI17" s="23"/>
      <c r="CYJ17" s="23"/>
      <c r="CYK17" s="23"/>
      <c r="CYL17" s="23"/>
      <c r="CYM17" s="23"/>
      <c r="CYN17" s="23"/>
      <c r="CYO17" s="23"/>
      <c r="CYP17" s="23"/>
      <c r="CYQ17" s="23"/>
      <c r="CYR17" s="23"/>
      <c r="CYS17" s="23"/>
      <c r="CYT17" s="23"/>
      <c r="CYU17" s="23"/>
      <c r="CYV17" s="23"/>
      <c r="CYW17" s="23"/>
      <c r="CYX17" s="23"/>
      <c r="CYY17" s="23"/>
      <c r="CYZ17" s="23"/>
      <c r="CZA17" s="23"/>
      <c r="CZB17" s="23"/>
      <c r="CZC17" s="23"/>
      <c r="CZD17" s="23"/>
      <c r="CZE17" s="23"/>
      <c r="CZF17" s="23"/>
      <c r="CZG17" s="23"/>
      <c r="CZH17" s="23"/>
      <c r="CZI17" s="23"/>
      <c r="CZJ17" s="23"/>
      <c r="CZK17" s="23"/>
      <c r="CZL17" s="23"/>
      <c r="CZM17" s="23"/>
      <c r="CZN17" s="23"/>
      <c r="CZO17" s="23"/>
      <c r="CZP17" s="23"/>
      <c r="CZQ17" s="23"/>
      <c r="CZR17" s="23"/>
      <c r="CZS17" s="23"/>
      <c r="CZT17" s="23"/>
      <c r="CZU17" s="23"/>
      <c r="CZV17" s="23"/>
      <c r="CZW17" s="23"/>
      <c r="CZX17" s="23"/>
      <c r="CZY17" s="23"/>
      <c r="CZZ17" s="23"/>
      <c r="DAA17" s="23"/>
      <c r="DAB17" s="23"/>
      <c r="DAC17" s="23"/>
      <c r="DAD17" s="23"/>
      <c r="DAE17" s="23"/>
      <c r="DAF17" s="23"/>
      <c r="DAG17" s="23"/>
      <c r="DAH17" s="23"/>
      <c r="DAI17" s="23"/>
      <c r="DAJ17" s="23"/>
      <c r="DAK17" s="23"/>
      <c r="DAL17" s="23"/>
      <c r="DAM17" s="23"/>
      <c r="DAN17" s="23"/>
      <c r="DAO17" s="23"/>
      <c r="DAP17" s="23"/>
      <c r="DAQ17" s="23"/>
      <c r="DAR17" s="23"/>
      <c r="DAS17" s="23"/>
      <c r="DAT17" s="23"/>
      <c r="DAU17" s="23"/>
      <c r="DAV17" s="23"/>
      <c r="DAW17" s="23"/>
      <c r="DAX17" s="23"/>
      <c r="DAY17" s="23"/>
      <c r="DAZ17" s="23"/>
      <c r="DBA17" s="23"/>
      <c r="DBB17" s="23"/>
      <c r="DBC17" s="23"/>
      <c r="DBD17" s="23"/>
      <c r="DBE17" s="23"/>
      <c r="DBF17" s="23"/>
      <c r="DBG17" s="23"/>
      <c r="DBH17" s="23"/>
      <c r="DBI17" s="23"/>
      <c r="DBJ17" s="23"/>
      <c r="DBK17" s="23"/>
      <c r="DBL17" s="23"/>
      <c r="DBM17" s="23"/>
      <c r="DBN17" s="23"/>
      <c r="DBO17" s="23"/>
      <c r="DBP17" s="23"/>
      <c r="DBQ17" s="23"/>
      <c r="DBR17" s="23"/>
      <c r="DBS17" s="23"/>
      <c r="DBT17" s="23"/>
      <c r="DBU17" s="23"/>
      <c r="DBV17" s="23"/>
      <c r="DBW17" s="23"/>
      <c r="DBX17" s="23"/>
      <c r="DBY17" s="23"/>
      <c r="DBZ17" s="23"/>
      <c r="DCA17" s="23"/>
      <c r="DCB17" s="23"/>
      <c r="DCC17" s="23"/>
      <c r="DCD17" s="23"/>
      <c r="DCE17" s="23"/>
      <c r="DCF17" s="23"/>
      <c r="DCG17" s="23"/>
      <c r="DCH17" s="23"/>
      <c r="DCI17" s="23"/>
      <c r="DCJ17" s="23"/>
      <c r="DCK17" s="23"/>
      <c r="DCL17" s="23"/>
      <c r="DCM17" s="23"/>
      <c r="DCN17" s="23"/>
      <c r="DCO17" s="23"/>
      <c r="DCP17" s="23"/>
      <c r="DCQ17" s="23"/>
      <c r="DCR17" s="23"/>
      <c r="DCS17" s="23"/>
      <c r="DCT17" s="23"/>
      <c r="DCU17" s="23"/>
      <c r="DCV17" s="23"/>
      <c r="DCW17" s="23"/>
      <c r="DCX17" s="23"/>
      <c r="DCY17" s="23"/>
      <c r="DCZ17" s="23"/>
      <c r="DDA17" s="23"/>
      <c r="DDB17" s="23"/>
      <c r="DDC17" s="23"/>
      <c r="DDD17" s="23"/>
      <c r="DDE17" s="23"/>
      <c r="DDF17" s="23"/>
      <c r="DDG17" s="23"/>
      <c r="DDH17" s="23"/>
      <c r="DDI17" s="23"/>
      <c r="DDJ17" s="23"/>
      <c r="DDK17" s="23"/>
      <c r="DDL17" s="23"/>
      <c r="DDM17" s="23"/>
      <c r="DDN17" s="23"/>
      <c r="DDO17" s="23"/>
      <c r="DDP17" s="23"/>
      <c r="DDQ17" s="23"/>
      <c r="DDR17" s="23"/>
      <c r="DDS17" s="23"/>
      <c r="DDT17" s="23"/>
      <c r="DDU17" s="23"/>
      <c r="DDV17" s="23"/>
      <c r="DDW17" s="23"/>
      <c r="DDX17" s="23"/>
      <c r="DDY17" s="23"/>
      <c r="DDZ17" s="23"/>
      <c r="DEA17" s="23"/>
      <c r="DEB17" s="23"/>
      <c r="DEC17" s="23"/>
      <c r="DED17" s="23"/>
      <c r="DEE17" s="23"/>
      <c r="DEF17" s="23"/>
      <c r="DEG17" s="23"/>
      <c r="DEH17" s="23"/>
      <c r="DEI17" s="23"/>
      <c r="DEJ17" s="23"/>
      <c r="DEK17" s="23"/>
      <c r="DEL17" s="23"/>
      <c r="DEM17" s="23"/>
      <c r="DEN17" s="23"/>
      <c r="DEO17" s="23"/>
      <c r="DEP17" s="23"/>
      <c r="DEQ17" s="23"/>
      <c r="DER17" s="23"/>
      <c r="DES17" s="23"/>
      <c r="DET17" s="23"/>
      <c r="DEU17" s="23"/>
      <c r="DEV17" s="23"/>
      <c r="DEW17" s="23"/>
      <c r="DEX17" s="23"/>
      <c r="DEY17" s="23"/>
      <c r="DEZ17" s="23"/>
      <c r="DFA17" s="23"/>
      <c r="DFB17" s="23"/>
      <c r="DFC17" s="23"/>
      <c r="DFD17" s="23"/>
      <c r="DFE17" s="23"/>
      <c r="DFF17" s="23"/>
      <c r="DFG17" s="23"/>
      <c r="DFH17" s="23"/>
      <c r="DFI17" s="23"/>
      <c r="DFJ17" s="23"/>
      <c r="DFK17" s="23"/>
      <c r="DFL17" s="23"/>
      <c r="DFM17" s="23"/>
      <c r="DFN17" s="23"/>
      <c r="DFO17" s="23"/>
      <c r="DFP17" s="23"/>
      <c r="DFQ17" s="23"/>
      <c r="DFR17" s="23"/>
      <c r="DFS17" s="23"/>
      <c r="DFT17" s="23"/>
      <c r="DFU17" s="23"/>
      <c r="DFV17" s="23"/>
      <c r="DFW17" s="23"/>
      <c r="DFX17" s="23"/>
      <c r="DFY17" s="23"/>
      <c r="DFZ17" s="23"/>
      <c r="DGA17" s="23"/>
      <c r="DGB17" s="23"/>
      <c r="DGC17" s="23"/>
      <c r="DGD17" s="23"/>
      <c r="DGE17" s="23"/>
      <c r="DGF17" s="23"/>
      <c r="DGG17" s="23"/>
      <c r="DGH17" s="23"/>
      <c r="DGI17" s="23"/>
      <c r="DGJ17" s="23"/>
      <c r="DGK17" s="23"/>
      <c r="DGL17" s="23"/>
      <c r="DGM17" s="23"/>
      <c r="DGN17" s="23"/>
      <c r="DGO17" s="23"/>
      <c r="DGP17" s="23"/>
      <c r="DGQ17" s="23"/>
      <c r="DGR17" s="23"/>
      <c r="DGS17" s="23"/>
      <c r="DGT17" s="23"/>
      <c r="DGU17" s="23"/>
      <c r="DGV17" s="23"/>
      <c r="DGW17" s="23"/>
      <c r="DGX17" s="23"/>
      <c r="DGY17" s="23"/>
      <c r="DGZ17" s="23"/>
      <c r="DHA17" s="23"/>
      <c r="DHB17" s="23"/>
      <c r="DHC17" s="23"/>
      <c r="DHD17" s="23"/>
      <c r="DHE17" s="23"/>
      <c r="DHF17" s="23"/>
      <c r="DHG17" s="23"/>
      <c r="DHH17" s="23"/>
      <c r="DHI17" s="23"/>
      <c r="DHJ17" s="23"/>
      <c r="DHK17" s="23"/>
      <c r="DHL17" s="23"/>
      <c r="DHM17" s="23"/>
      <c r="DHN17" s="23"/>
      <c r="DHO17" s="23"/>
      <c r="DHP17" s="23"/>
      <c r="DHQ17" s="23"/>
      <c r="DHR17" s="23"/>
      <c r="DHS17" s="23"/>
      <c r="DHT17" s="23"/>
      <c r="DHU17" s="23"/>
      <c r="DHV17" s="23"/>
      <c r="DHW17" s="23"/>
      <c r="DHX17" s="23"/>
      <c r="DHY17" s="23"/>
      <c r="DHZ17" s="23"/>
      <c r="DIA17" s="23"/>
      <c r="DIB17" s="23"/>
      <c r="DIC17" s="23"/>
      <c r="DID17" s="23"/>
      <c r="DIE17" s="23"/>
      <c r="DIF17" s="23"/>
      <c r="DIG17" s="23"/>
      <c r="DIH17" s="23"/>
      <c r="DII17" s="23"/>
      <c r="DIJ17" s="23"/>
      <c r="DIK17" s="23"/>
      <c r="DIL17" s="23"/>
      <c r="DIM17" s="23"/>
      <c r="DIN17" s="23"/>
      <c r="DIO17" s="23"/>
      <c r="DIP17" s="23"/>
      <c r="DIQ17" s="23"/>
      <c r="DIR17" s="23"/>
      <c r="DIS17" s="23"/>
      <c r="DIT17" s="23"/>
      <c r="DIU17" s="23"/>
      <c r="DIV17" s="23"/>
      <c r="DIW17" s="23"/>
      <c r="DIX17" s="23"/>
      <c r="DIY17" s="23"/>
      <c r="DIZ17" s="23"/>
      <c r="DJA17" s="23"/>
      <c r="DJB17" s="23"/>
      <c r="DJC17" s="23"/>
      <c r="DJD17" s="23"/>
      <c r="DJE17" s="23"/>
      <c r="DJF17" s="23"/>
      <c r="DJG17" s="23"/>
      <c r="DJH17" s="23"/>
      <c r="DJI17" s="23"/>
      <c r="DJJ17" s="23"/>
      <c r="DJK17" s="23"/>
      <c r="DJL17" s="23"/>
      <c r="DJM17" s="23"/>
      <c r="DJN17" s="23"/>
      <c r="DJO17" s="23"/>
      <c r="DJP17" s="23"/>
      <c r="DJQ17" s="23"/>
      <c r="DJR17" s="23"/>
      <c r="DJS17" s="23"/>
      <c r="DJT17" s="23"/>
      <c r="DJU17" s="23"/>
      <c r="DJV17" s="23"/>
      <c r="DJW17" s="23"/>
      <c r="DJX17" s="23"/>
      <c r="DJY17" s="23"/>
      <c r="DJZ17" s="23"/>
      <c r="DKA17" s="23"/>
      <c r="DKB17" s="23"/>
      <c r="DKC17" s="23"/>
      <c r="DKD17" s="23"/>
      <c r="DKE17" s="23"/>
      <c r="DKF17" s="23"/>
      <c r="DKG17" s="23"/>
      <c r="DKH17" s="23"/>
      <c r="DKI17" s="23"/>
      <c r="DKJ17" s="23"/>
      <c r="DKK17" s="23"/>
      <c r="DKL17" s="23"/>
      <c r="DKM17" s="23"/>
      <c r="DKN17" s="23"/>
      <c r="DKO17" s="23"/>
      <c r="DKP17" s="23"/>
      <c r="DKQ17" s="23"/>
      <c r="DKR17" s="23"/>
      <c r="DKS17" s="23"/>
      <c r="DKT17" s="23"/>
      <c r="DKU17" s="23"/>
      <c r="DKV17" s="23"/>
      <c r="DKW17" s="23"/>
      <c r="DKX17" s="23"/>
      <c r="DKY17" s="23"/>
      <c r="DKZ17" s="23"/>
      <c r="DLA17" s="23"/>
      <c r="DLB17" s="23"/>
      <c r="DLC17" s="23"/>
      <c r="DLD17" s="23"/>
      <c r="DLE17" s="23"/>
      <c r="DLF17" s="23"/>
      <c r="DLG17" s="23"/>
      <c r="DLH17" s="23"/>
      <c r="DLI17" s="23"/>
      <c r="DLJ17" s="23"/>
      <c r="DLK17" s="23"/>
      <c r="DLL17" s="23"/>
      <c r="DLM17" s="23"/>
      <c r="DLN17" s="23"/>
      <c r="DLO17" s="23"/>
      <c r="DLP17" s="23"/>
      <c r="DLQ17" s="23"/>
      <c r="DLR17" s="23"/>
      <c r="DLS17" s="23"/>
      <c r="DLT17" s="23"/>
      <c r="DLU17" s="23"/>
      <c r="DLV17" s="23"/>
      <c r="DLW17" s="23"/>
      <c r="DLX17" s="23"/>
      <c r="DLY17" s="23"/>
      <c r="DLZ17" s="23"/>
      <c r="DMA17" s="23"/>
      <c r="DMB17" s="23"/>
      <c r="DMC17" s="23"/>
      <c r="DMD17" s="23"/>
      <c r="DME17" s="23"/>
      <c r="DMF17" s="23"/>
      <c r="DMG17" s="23"/>
      <c r="DMH17" s="23"/>
      <c r="DMI17" s="23"/>
      <c r="DMJ17" s="23"/>
      <c r="DMK17" s="23"/>
      <c r="DML17" s="23"/>
      <c r="DMM17" s="23"/>
      <c r="DMN17" s="23"/>
      <c r="DMO17" s="23"/>
      <c r="DMP17" s="23"/>
      <c r="DMQ17" s="23"/>
      <c r="DMR17" s="23"/>
      <c r="DMS17" s="23"/>
      <c r="DMT17" s="23"/>
      <c r="DMU17" s="23"/>
      <c r="DMV17" s="23"/>
      <c r="DMW17" s="23"/>
      <c r="DMX17" s="23"/>
      <c r="DMY17" s="23"/>
      <c r="DMZ17" s="23"/>
      <c r="DNA17" s="23"/>
      <c r="DNB17" s="23"/>
      <c r="DNC17" s="23"/>
      <c r="DND17" s="23"/>
      <c r="DNE17" s="23"/>
      <c r="DNF17" s="23"/>
      <c r="DNG17" s="23"/>
      <c r="DNH17" s="23"/>
      <c r="DNI17" s="23"/>
      <c r="DNJ17" s="23"/>
      <c r="DNK17" s="23"/>
      <c r="DNL17" s="23"/>
      <c r="DNM17" s="23"/>
      <c r="DNN17" s="23"/>
      <c r="DNO17" s="23"/>
      <c r="DNP17" s="23"/>
      <c r="DNQ17" s="23"/>
      <c r="DNR17" s="23"/>
      <c r="DNS17" s="23"/>
      <c r="DNT17" s="23"/>
      <c r="DNU17" s="23"/>
      <c r="DNV17" s="23"/>
      <c r="DNW17" s="23"/>
      <c r="DNX17" s="23"/>
      <c r="DNY17" s="23"/>
      <c r="DNZ17" s="23"/>
      <c r="DOA17" s="23"/>
      <c r="DOB17" s="23"/>
      <c r="DOC17" s="23"/>
      <c r="DOD17" s="23"/>
      <c r="DOE17" s="23"/>
      <c r="DOF17" s="23"/>
      <c r="DOG17" s="23"/>
      <c r="DOH17" s="23"/>
      <c r="DOI17" s="23"/>
      <c r="DOJ17" s="23"/>
      <c r="DOK17" s="23"/>
      <c r="DOL17" s="23"/>
      <c r="DOM17" s="23"/>
      <c r="DON17" s="23"/>
      <c r="DOO17" s="23"/>
      <c r="DOP17" s="23"/>
      <c r="DOQ17" s="23"/>
      <c r="DOR17" s="23"/>
      <c r="DOS17" s="23"/>
      <c r="DOT17" s="23"/>
      <c r="DOU17" s="23"/>
      <c r="DOV17" s="23"/>
      <c r="DOW17" s="23"/>
      <c r="DOX17" s="23"/>
      <c r="DOY17" s="23"/>
      <c r="DOZ17" s="23"/>
      <c r="DPA17" s="23"/>
      <c r="DPB17" s="23"/>
      <c r="DPC17" s="23"/>
      <c r="DPD17" s="23"/>
      <c r="DPE17" s="23"/>
      <c r="DPF17" s="23"/>
      <c r="DPG17" s="23"/>
      <c r="DPH17" s="23"/>
      <c r="DPI17" s="23"/>
      <c r="DPJ17" s="23"/>
      <c r="DPK17" s="23"/>
      <c r="DPL17" s="23"/>
      <c r="DPM17" s="23"/>
      <c r="DPN17" s="23"/>
      <c r="DPO17" s="23"/>
      <c r="DPP17" s="23"/>
      <c r="DPQ17" s="23"/>
      <c r="DPR17" s="23"/>
      <c r="DPS17" s="23"/>
      <c r="DPT17" s="23"/>
      <c r="DPU17" s="23"/>
      <c r="DPV17" s="23"/>
      <c r="DPW17" s="23"/>
      <c r="DPX17" s="23"/>
      <c r="DPY17" s="23"/>
      <c r="DPZ17" s="23"/>
      <c r="DQA17" s="23"/>
      <c r="DQB17" s="23"/>
      <c r="DQC17" s="23"/>
      <c r="DQD17" s="23"/>
      <c r="DQE17" s="23"/>
      <c r="DQF17" s="23"/>
      <c r="DQG17" s="23"/>
      <c r="DQH17" s="23"/>
      <c r="DQI17" s="23"/>
      <c r="DQJ17" s="23"/>
      <c r="DQK17" s="23"/>
      <c r="DQL17" s="23"/>
      <c r="DQM17" s="23"/>
      <c r="DQN17" s="23"/>
      <c r="DQO17" s="23"/>
      <c r="DQP17" s="23"/>
      <c r="DQQ17" s="23"/>
      <c r="DQR17" s="23"/>
      <c r="DQS17" s="23"/>
      <c r="DQT17" s="23"/>
      <c r="DQU17" s="23"/>
      <c r="DQV17" s="23"/>
      <c r="DQW17" s="23"/>
      <c r="DQX17" s="23"/>
      <c r="DQY17" s="23"/>
      <c r="DQZ17" s="23"/>
      <c r="DRA17" s="23"/>
      <c r="DRB17" s="23"/>
      <c r="DRC17" s="23"/>
      <c r="DRD17" s="23"/>
      <c r="DRE17" s="23"/>
      <c r="DRF17" s="23"/>
      <c r="DRG17" s="23"/>
      <c r="DRH17" s="23"/>
      <c r="DRI17" s="23"/>
      <c r="DRJ17" s="23"/>
      <c r="DRK17" s="23"/>
      <c r="DRL17" s="23"/>
      <c r="DRM17" s="23"/>
      <c r="DRN17" s="23"/>
      <c r="DRO17" s="23"/>
      <c r="DRP17" s="23"/>
      <c r="DRQ17" s="23"/>
      <c r="DRR17" s="23"/>
      <c r="DRS17" s="23"/>
      <c r="DRT17" s="23"/>
      <c r="DRU17" s="23"/>
      <c r="DRV17" s="23"/>
      <c r="DRW17" s="23"/>
      <c r="DRX17" s="23"/>
      <c r="DRY17" s="23"/>
      <c r="DRZ17" s="23"/>
      <c r="DSA17" s="23"/>
      <c r="DSB17" s="23"/>
      <c r="DSC17" s="23"/>
      <c r="DSD17" s="23"/>
      <c r="DSE17" s="23"/>
      <c r="DSF17" s="23"/>
      <c r="DSG17" s="23"/>
      <c r="DSH17" s="23"/>
      <c r="DSI17" s="23"/>
      <c r="DSJ17" s="23"/>
      <c r="DSK17" s="23"/>
      <c r="DSL17" s="23"/>
      <c r="DSM17" s="23"/>
      <c r="DSN17" s="23"/>
      <c r="DSO17" s="23"/>
      <c r="DSP17" s="23"/>
      <c r="DSQ17" s="23"/>
      <c r="DSR17" s="23"/>
      <c r="DSS17" s="23"/>
      <c r="DST17" s="23"/>
      <c r="DSU17" s="23"/>
      <c r="DSV17" s="23"/>
      <c r="DSW17" s="23"/>
      <c r="DSX17" s="23"/>
      <c r="DSY17" s="23"/>
      <c r="DSZ17" s="23"/>
      <c r="DTA17" s="23"/>
      <c r="DTB17" s="23"/>
      <c r="DTC17" s="23"/>
      <c r="DTD17" s="23"/>
      <c r="DTE17" s="23"/>
      <c r="DTF17" s="23"/>
      <c r="DTG17" s="23"/>
      <c r="DTH17" s="23"/>
      <c r="DTI17" s="23"/>
      <c r="DTJ17" s="23"/>
      <c r="DTK17" s="23"/>
      <c r="DTL17" s="23"/>
      <c r="DTM17" s="23"/>
      <c r="DTN17" s="23"/>
      <c r="DTO17" s="23"/>
      <c r="DTP17" s="23"/>
      <c r="DTQ17" s="23"/>
      <c r="DTR17" s="23"/>
      <c r="DTS17" s="23"/>
      <c r="DTT17" s="23"/>
      <c r="DTU17" s="23"/>
      <c r="DTV17" s="23"/>
      <c r="DTW17" s="23"/>
      <c r="DTX17" s="23"/>
      <c r="DTY17" s="23"/>
      <c r="DTZ17" s="23"/>
      <c r="DUA17" s="23"/>
      <c r="DUB17" s="23"/>
      <c r="DUC17" s="23"/>
      <c r="DUD17" s="23"/>
      <c r="DUE17" s="23"/>
      <c r="DUF17" s="23"/>
      <c r="DUG17" s="23"/>
      <c r="DUH17" s="23"/>
      <c r="DUI17" s="23"/>
      <c r="DUJ17" s="23"/>
      <c r="DUK17" s="23"/>
      <c r="DUL17" s="23"/>
      <c r="DUM17" s="23"/>
      <c r="DUN17" s="23"/>
      <c r="DUO17" s="23"/>
      <c r="DUP17" s="23"/>
      <c r="DUQ17" s="23"/>
      <c r="DUR17" s="23"/>
      <c r="DUS17" s="23"/>
      <c r="DUT17" s="23"/>
      <c r="DUU17" s="23"/>
      <c r="DUV17" s="23"/>
      <c r="DUW17" s="23"/>
      <c r="DUX17" s="23"/>
      <c r="DUY17" s="23"/>
      <c r="DUZ17" s="23"/>
      <c r="DVA17" s="23"/>
      <c r="DVB17" s="23"/>
      <c r="DVC17" s="23"/>
      <c r="DVD17" s="23"/>
      <c r="DVE17" s="23"/>
      <c r="DVF17" s="23"/>
      <c r="DVG17" s="23"/>
      <c r="DVH17" s="23"/>
      <c r="DVI17" s="23"/>
      <c r="DVJ17" s="23"/>
      <c r="DVK17" s="23"/>
      <c r="DVL17" s="23"/>
      <c r="DVM17" s="23"/>
      <c r="DVN17" s="23"/>
      <c r="DVO17" s="23"/>
      <c r="DVP17" s="23"/>
      <c r="DVQ17" s="23"/>
      <c r="DVR17" s="23"/>
      <c r="DVS17" s="23"/>
      <c r="DVT17" s="23"/>
      <c r="DVU17" s="23"/>
      <c r="DVV17" s="23"/>
      <c r="DVW17" s="23"/>
      <c r="DVX17" s="23"/>
      <c r="DVY17" s="23"/>
      <c r="DVZ17" s="23"/>
      <c r="DWA17" s="23"/>
      <c r="DWB17" s="23"/>
      <c r="DWC17" s="23"/>
      <c r="DWD17" s="23"/>
      <c r="DWE17" s="23"/>
      <c r="DWF17" s="23"/>
      <c r="DWG17" s="23"/>
      <c r="DWH17" s="23"/>
      <c r="DWI17" s="23"/>
      <c r="DWJ17" s="23"/>
      <c r="DWK17" s="23"/>
      <c r="DWL17" s="23"/>
      <c r="DWM17" s="23"/>
      <c r="DWN17" s="23"/>
      <c r="DWO17" s="23"/>
      <c r="DWP17" s="23"/>
      <c r="DWQ17" s="23"/>
      <c r="DWR17" s="23"/>
      <c r="DWS17" s="23"/>
      <c r="DWT17" s="23"/>
      <c r="DWU17" s="23"/>
      <c r="DWV17" s="23"/>
      <c r="DWW17" s="23"/>
      <c r="DWX17" s="23"/>
      <c r="DWY17" s="23"/>
      <c r="DWZ17" s="23"/>
      <c r="DXA17" s="23"/>
      <c r="DXB17" s="23"/>
      <c r="DXC17" s="23"/>
      <c r="DXD17" s="23"/>
      <c r="DXE17" s="23"/>
      <c r="DXF17" s="23"/>
      <c r="DXG17" s="23"/>
      <c r="DXH17" s="23"/>
      <c r="DXI17" s="23"/>
      <c r="DXJ17" s="23"/>
      <c r="DXK17" s="23"/>
      <c r="DXL17" s="23"/>
      <c r="DXM17" s="23"/>
      <c r="DXN17" s="23"/>
      <c r="DXO17" s="23"/>
      <c r="DXP17" s="23"/>
      <c r="DXQ17" s="23"/>
      <c r="DXR17" s="23"/>
      <c r="DXS17" s="23"/>
      <c r="DXT17" s="23"/>
      <c r="DXU17" s="23"/>
      <c r="DXV17" s="23"/>
      <c r="DXW17" s="23"/>
      <c r="DXX17" s="23"/>
      <c r="DXY17" s="23"/>
      <c r="DXZ17" s="23"/>
      <c r="DYA17" s="23"/>
      <c r="DYB17" s="23"/>
      <c r="DYC17" s="23"/>
      <c r="DYD17" s="23"/>
      <c r="DYE17" s="23"/>
      <c r="DYF17" s="23"/>
      <c r="DYG17" s="23"/>
      <c r="DYH17" s="23"/>
      <c r="DYI17" s="23"/>
      <c r="DYJ17" s="23"/>
      <c r="DYK17" s="23"/>
      <c r="DYL17" s="23"/>
      <c r="DYM17" s="23"/>
      <c r="DYN17" s="23"/>
      <c r="DYO17" s="23"/>
      <c r="DYP17" s="23"/>
      <c r="DYQ17" s="23"/>
      <c r="DYR17" s="23"/>
      <c r="DYS17" s="23"/>
      <c r="DYT17" s="23"/>
      <c r="DYU17" s="23"/>
      <c r="DYV17" s="23"/>
      <c r="DYW17" s="23"/>
      <c r="DYX17" s="23"/>
      <c r="DYY17" s="23"/>
      <c r="DYZ17" s="23"/>
      <c r="DZA17" s="23"/>
      <c r="DZB17" s="23"/>
      <c r="DZC17" s="23"/>
      <c r="DZD17" s="23"/>
      <c r="DZE17" s="23"/>
      <c r="DZF17" s="23"/>
      <c r="DZG17" s="23"/>
      <c r="DZH17" s="23"/>
      <c r="DZI17" s="23"/>
      <c r="DZJ17" s="23"/>
      <c r="DZK17" s="23"/>
      <c r="DZL17" s="23"/>
      <c r="DZM17" s="23"/>
      <c r="DZN17" s="23"/>
      <c r="DZO17" s="23"/>
      <c r="DZP17" s="23"/>
      <c r="DZQ17" s="23"/>
      <c r="DZR17" s="23"/>
      <c r="DZS17" s="23"/>
      <c r="DZT17" s="23"/>
      <c r="DZU17" s="23"/>
      <c r="DZV17" s="23"/>
      <c r="DZW17" s="23"/>
      <c r="DZX17" s="23"/>
      <c r="DZY17" s="23"/>
      <c r="DZZ17" s="23"/>
      <c r="EAA17" s="23"/>
      <c r="EAB17" s="23"/>
      <c r="EAC17" s="23"/>
      <c r="EAD17" s="23"/>
      <c r="EAE17" s="23"/>
      <c r="EAF17" s="23"/>
      <c r="EAG17" s="23"/>
      <c r="EAH17" s="23"/>
      <c r="EAI17" s="23"/>
      <c r="EAJ17" s="23"/>
      <c r="EAK17" s="23"/>
      <c r="EAL17" s="23"/>
      <c r="EAM17" s="23"/>
      <c r="EAN17" s="23"/>
      <c r="EAO17" s="23"/>
      <c r="EAP17" s="23"/>
      <c r="EAQ17" s="23"/>
      <c r="EAR17" s="23"/>
      <c r="EAS17" s="23"/>
      <c r="EAT17" s="23"/>
      <c r="EAU17" s="23"/>
      <c r="EAV17" s="23"/>
      <c r="EAW17" s="23"/>
      <c r="EAX17" s="23"/>
      <c r="EAY17" s="23"/>
      <c r="EAZ17" s="23"/>
      <c r="EBA17" s="23"/>
      <c r="EBB17" s="23"/>
      <c r="EBC17" s="23"/>
      <c r="EBD17" s="23"/>
      <c r="EBE17" s="23"/>
      <c r="EBF17" s="23"/>
      <c r="EBG17" s="23"/>
      <c r="EBH17" s="23"/>
      <c r="EBI17" s="23"/>
      <c r="EBJ17" s="23"/>
      <c r="EBK17" s="23"/>
      <c r="EBL17" s="23"/>
      <c r="EBM17" s="23"/>
      <c r="EBN17" s="23"/>
      <c r="EBO17" s="23"/>
      <c r="EBP17" s="23"/>
      <c r="EBQ17" s="23"/>
      <c r="EBR17" s="23"/>
      <c r="EBS17" s="23"/>
      <c r="EBT17" s="23"/>
      <c r="EBU17" s="23"/>
      <c r="EBV17" s="23"/>
      <c r="EBW17" s="23"/>
      <c r="EBX17" s="23"/>
      <c r="EBY17" s="23"/>
      <c r="EBZ17" s="23"/>
      <c r="ECA17" s="23"/>
      <c r="ECB17" s="23"/>
      <c r="ECC17" s="23"/>
      <c r="ECD17" s="23"/>
      <c r="ECE17" s="23"/>
      <c r="ECF17" s="23"/>
      <c r="ECG17" s="23"/>
      <c r="ECH17" s="23"/>
      <c r="ECI17" s="23"/>
      <c r="ECJ17" s="23"/>
      <c r="ECK17" s="23"/>
      <c r="ECL17" s="23"/>
      <c r="ECM17" s="23"/>
      <c r="ECN17" s="23"/>
      <c r="ECO17" s="23"/>
      <c r="ECP17" s="23"/>
      <c r="ECQ17" s="23"/>
      <c r="ECR17" s="23"/>
      <c r="ECS17" s="23"/>
      <c r="ECT17" s="23"/>
      <c r="ECU17" s="23"/>
      <c r="ECV17" s="23"/>
      <c r="ECW17" s="23"/>
      <c r="ECX17" s="23"/>
      <c r="ECY17" s="23"/>
      <c r="ECZ17" s="23"/>
      <c r="EDA17" s="23"/>
      <c r="EDB17" s="23"/>
      <c r="EDC17" s="23"/>
      <c r="EDD17" s="23"/>
      <c r="EDE17" s="23"/>
      <c r="EDF17" s="23"/>
      <c r="EDG17" s="23"/>
      <c r="EDH17" s="23"/>
      <c r="EDI17" s="23"/>
      <c r="EDJ17" s="23"/>
      <c r="EDK17" s="23"/>
      <c r="EDL17" s="23"/>
      <c r="EDM17" s="23"/>
      <c r="EDN17" s="23"/>
      <c r="EDO17" s="23"/>
      <c r="EDP17" s="23"/>
      <c r="EDQ17" s="23"/>
      <c r="EDR17" s="23"/>
      <c r="EDS17" s="23"/>
      <c r="EDT17" s="23"/>
      <c r="EDU17" s="23"/>
      <c r="EDV17" s="23"/>
      <c r="EDW17" s="23"/>
      <c r="EDX17" s="23"/>
      <c r="EDY17" s="23"/>
      <c r="EDZ17" s="23"/>
      <c r="EEA17" s="23"/>
      <c r="EEB17" s="23"/>
      <c r="EEC17" s="23"/>
      <c r="EED17" s="23"/>
      <c r="EEE17" s="23"/>
      <c r="EEF17" s="23"/>
      <c r="EEG17" s="23"/>
      <c r="EEH17" s="23"/>
      <c r="EEI17" s="23"/>
      <c r="EEJ17" s="23"/>
      <c r="EEK17" s="23"/>
      <c r="EEL17" s="23"/>
      <c r="EEM17" s="23"/>
      <c r="EEN17" s="23"/>
      <c r="EEO17" s="23"/>
      <c r="EEP17" s="23"/>
      <c r="EEQ17" s="23"/>
      <c r="EER17" s="23"/>
      <c r="EES17" s="23"/>
      <c r="EET17" s="23"/>
      <c r="EEU17" s="23"/>
      <c r="EEV17" s="23"/>
      <c r="EEW17" s="23"/>
      <c r="EEX17" s="23"/>
      <c r="EEY17" s="23"/>
      <c r="EEZ17" s="23"/>
      <c r="EFA17" s="23"/>
      <c r="EFB17" s="23"/>
      <c r="EFC17" s="23"/>
      <c r="EFD17" s="23"/>
      <c r="EFE17" s="23"/>
      <c r="EFF17" s="23"/>
      <c r="EFG17" s="23"/>
      <c r="EFH17" s="23"/>
      <c r="EFI17" s="23"/>
      <c r="EFJ17" s="23"/>
      <c r="EFK17" s="23"/>
      <c r="EFL17" s="23"/>
      <c r="EFM17" s="23"/>
      <c r="EFN17" s="23"/>
      <c r="EFO17" s="23"/>
      <c r="EFP17" s="23"/>
      <c r="EFQ17" s="23"/>
      <c r="EFR17" s="23"/>
      <c r="EFS17" s="23"/>
      <c r="EFT17" s="23"/>
      <c r="EFU17" s="23"/>
      <c r="EFV17" s="23"/>
      <c r="EFW17" s="23"/>
      <c r="EFX17" s="23"/>
      <c r="EFY17" s="23"/>
      <c r="EFZ17" s="23"/>
      <c r="EGA17" s="23"/>
      <c r="EGB17" s="23"/>
      <c r="EGC17" s="23"/>
      <c r="EGD17" s="23"/>
      <c r="EGE17" s="23"/>
      <c r="EGF17" s="23"/>
      <c r="EGG17" s="23"/>
      <c r="EGH17" s="23"/>
      <c r="EGI17" s="23"/>
      <c r="EGJ17" s="23"/>
      <c r="EGK17" s="23"/>
      <c r="EGL17" s="23"/>
      <c r="EGM17" s="23"/>
      <c r="EGN17" s="23"/>
      <c r="EGO17" s="23"/>
      <c r="EGP17" s="23"/>
      <c r="EGQ17" s="23"/>
      <c r="EGR17" s="23"/>
      <c r="EGS17" s="23"/>
      <c r="EGT17" s="23"/>
      <c r="EGU17" s="23"/>
      <c r="EGV17" s="23"/>
      <c r="EGW17" s="23"/>
      <c r="EGX17" s="23"/>
      <c r="EGY17" s="23"/>
      <c r="EGZ17" s="23"/>
      <c r="EHA17" s="23"/>
      <c r="EHB17" s="23"/>
      <c r="EHC17" s="23"/>
      <c r="EHD17" s="23"/>
      <c r="EHE17" s="23"/>
      <c r="EHF17" s="23"/>
      <c r="EHG17" s="23"/>
      <c r="EHH17" s="23"/>
      <c r="EHI17" s="23"/>
      <c r="EHJ17" s="23"/>
      <c r="EHK17" s="23"/>
      <c r="EHL17" s="23"/>
      <c r="EHM17" s="23"/>
      <c r="EHN17" s="23"/>
      <c r="EHO17" s="23"/>
      <c r="EHP17" s="23"/>
      <c r="EHQ17" s="23"/>
      <c r="EHR17" s="23"/>
      <c r="EHS17" s="23"/>
      <c r="EHT17" s="23"/>
      <c r="EHU17" s="23"/>
      <c r="EHV17" s="23"/>
      <c r="EHW17" s="23"/>
      <c r="EHX17" s="23"/>
      <c r="EHY17" s="23"/>
      <c r="EHZ17" s="23"/>
      <c r="EIA17" s="23"/>
      <c r="EIB17" s="23"/>
      <c r="EIC17" s="23"/>
      <c r="EID17" s="23"/>
      <c r="EIE17" s="23"/>
      <c r="EIF17" s="23"/>
      <c r="EIG17" s="23"/>
      <c r="EIH17" s="23"/>
      <c r="EII17" s="23"/>
      <c r="EIJ17" s="23"/>
      <c r="EIK17" s="23"/>
      <c r="EIL17" s="23"/>
      <c r="EIM17" s="23"/>
      <c r="EIN17" s="23"/>
      <c r="EIO17" s="23"/>
      <c r="EIP17" s="23"/>
      <c r="EIQ17" s="23"/>
      <c r="EIR17" s="23"/>
      <c r="EIS17" s="23"/>
      <c r="EIT17" s="23"/>
      <c r="EIU17" s="23"/>
      <c r="EIV17" s="23"/>
      <c r="EIW17" s="23"/>
      <c r="EIX17" s="23"/>
      <c r="EIY17" s="23"/>
      <c r="EIZ17" s="23"/>
      <c r="EJA17" s="23"/>
      <c r="EJB17" s="23"/>
      <c r="EJC17" s="23"/>
      <c r="EJD17" s="23"/>
      <c r="EJE17" s="23"/>
      <c r="EJF17" s="23"/>
      <c r="EJG17" s="23"/>
      <c r="EJH17" s="23"/>
      <c r="EJI17" s="23"/>
      <c r="EJJ17" s="23"/>
      <c r="EJK17" s="23"/>
      <c r="EJL17" s="23"/>
      <c r="EJM17" s="23"/>
      <c r="EJN17" s="23"/>
      <c r="EJO17" s="23"/>
      <c r="EJP17" s="23"/>
      <c r="EJQ17" s="23"/>
      <c r="EJR17" s="23"/>
      <c r="EJS17" s="23"/>
      <c r="EJT17" s="23"/>
      <c r="EJU17" s="23"/>
      <c r="EJV17" s="23"/>
      <c r="EJW17" s="23"/>
      <c r="EJX17" s="23"/>
      <c r="EJY17" s="23"/>
      <c r="EJZ17" s="23"/>
      <c r="EKA17" s="23"/>
      <c r="EKB17" s="23"/>
      <c r="EKC17" s="23"/>
      <c r="EKD17" s="23"/>
      <c r="EKE17" s="23"/>
      <c r="EKF17" s="23"/>
      <c r="EKG17" s="23"/>
      <c r="EKH17" s="23"/>
      <c r="EKI17" s="23"/>
      <c r="EKJ17" s="23"/>
      <c r="EKK17" s="23"/>
      <c r="EKL17" s="23"/>
      <c r="EKM17" s="23"/>
      <c r="EKN17" s="23"/>
      <c r="EKO17" s="23"/>
      <c r="EKP17" s="23"/>
      <c r="EKQ17" s="23"/>
      <c r="EKR17" s="23"/>
      <c r="EKS17" s="23"/>
      <c r="EKT17" s="23"/>
      <c r="EKU17" s="23"/>
      <c r="EKV17" s="23"/>
      <c r="EKW17" s="23"/>
      <c r="EKX17" s="23"/>
      <c r="EKY17" s="23"/>
      <c r="EKZ17" s="23"/>
      <c r="ELA17" s="23"/>
      <c r="ELB17" s="23"/>
      <c r="ELC17" s="23"/>
      <c r="ELD17" s="23"/>
      <c r="ELE17" s="23"/>
      <c r="ELF17" s="23"/>
      <c r="ELG17" s="23"/>
      <c r="ELH17" s="23"/>
      <c r="ELI17" s="23"/>
      <c r="ELJ17" s="23"/>
      <c r="ELK17" s="23"/>
      <c r="ELL17" s="23"/>
      <c r="ELM17" s="23"/>
      <c r="ELN17" s="23"/>
      <c r="ELO17" s="23"/>
      <c r="ELP17" s="23"/>
      <c r="ELQ17" s="23"/>
      <c r="ELR17" s="23"/>
      <c r="ELS17" s="23"/>
      <c r="ELT17" s="23"/>
      <c r="ELU17" s="23"/>
      <c r="ELV17" s="23"/>
      <c r="ELW17" s="23"/>
      <c r="ELX17" s="23"/>
      <c r="ELY17" s="23"/>
      <c r="ELZ17" s="23"/>
      <c r="EMA17" s="23"/>
      <c r="EMB17" s="23"/>
      <c r="EMC17" s="23"/>
      <c r="EMD17" s="23"/>
      <c r="EME17" s="23"/>
      <c r="EMF17" s="23"/>
      <c r="EMG17" s="23"/>
      <c r="EMH17" s="23"/>
      <c r="EMI17" s="23"/>
      <c r="EMJ17" s="23"/>
      <c r="EMK17" s="23"/>
      <c r="EML17" s="23"/>
      <c r="EMM17" s="23"/>
      <c r="EMN17" s="23"/>
      <c r="EMO17" s="23"/>
      <c r="EMP17" s="23"/>
      <c r="EMQ17" s="23"/>
      <c r="EMR17" s="23"/>
      <c r="EMS17" s="23"/>
      <c r="EMT17" s="23"/>
      <c r="EMU17" s="23"/>
      <c r="EMV17" s="23"/>
      <c r="EMW17" s="23"/>
      <c r="EMX17" s="23"/>
      <c r="EMY17" s="23"/>
      <c r="EMZ17" s="23"/>
      <c r="ENA17" s="23"/>
      <c r="ENB17" s="23"/>
      <c r="ENC17" s="23"/>
      <c r="END17" s="23"/>
      <c r="ENE17" s="23"/>
      <c r="ENF17" s="23"/>
      <c r="ENG17" s="23"/>
      <c r="ENH17" s="23"/>
      <c r="ENI17" s="23"/>
      <c r="ENJ17" s="23"/>
      <c r="ENK17" s="23"/>
      <c r="ENL17" s="23"/>
      <c r="ENM17" s="23"/>
      <c r="ENN17" s="23"/>
      <c r="ENO17" s="23"/>
      <c r="ENP17" s="23"/>
      <c r="ENQ17" s="23"/>
      <c r="ENR17" s="23"/>
      <c r="ENS17" s="23"/>
      <c r="ENT17" s="23"/>
      <c r="ENU17" s="23"/>
      <c r="ENV17" s="23"/>
      <c r="ENW17" s="23"/>
      <c r="ENX17" s="23"/>
      <c r="ENY17" s="23"/>
      <c r="ENZ17" s="23"/>
      <c r="EOA17" s="23"/>
      <c r="EOB17" s="23"/>
      <c r="EOC17" s="23"/>
      <c r="EOD17" s="23"/>
      <c r="EOE17" s="23"/>
      <c r="EOF17" s="23"/>
      <c r="EOG17" s="23"/>
      <c r="EOH17" s="23"/>
      <c r="EOI17" s="23"/>
      <c r="EOJ17" s="23"/>
      <c r="EOK17" s="23"/>
      <c r="EOL17" s="23"/>
      <c r="EOM17" s="23"/>
      <c r="EON17" s="23"/>
      <c r="EOO17" s="23"/>
      <c r="EOP17" s="23"/>
      <c r="EOQ17" s="23"/>
      <c r="EOR17" s="23"/>
      <c r="EOS17" s="23"/>
      <c r="EOT17" s="23"/>
      <c r="EOU17" s="23"/>
      <c r="EOV17" s="23"/>
      <c r="EOW17" s="23"/>
      <c r="EOX17" s="23"/>
      <c r="EOY17" s="23"/>
      <c r="EOZ17" s="23"/>
      <c r="EPA17" s="23"/>
      <c r="EPB17" s="23"/>
      <c r="EPC17" s="23"/>
      <c r="EPD17" s="23"/>
      <c r="EPE17" s="23"/>
      <c r="EPF17" s="23"/>
      <c r="EPG17" s="23"/>
      <c r="EPH17" s="23"/>
      <c r="EPI17" s="23"/>
      <c r="EPJ17" s="23"/>
      <c r="EPK17" s="23"/>
      <c r="EPL17" s="23"/>
      <c r="EPM17" s="23"/>
      <c r="EPN17" s="23"/>
      <c r="EPO17" s="23"/>
      <c r="EPP17" s="23"/>
      <c r="EPQ17" s="23"/>
      <c r="EPR17" s="23"/>
      <c r="EPS17" s="23"/>
      <c r="EPT17" s="23"/>
      <c r="EPU17" s="23"/>
      <c r="EPV17" s="23"/>
      <c r="EPW17" s="23"/>
      <c r="EPX17" s="23"/>
      <c r="EPY17" s="23"/>
      <c r="EPZ17" s="23"/>
      <c r="EQA17" s="23"/>
      <c r="EQB17" s="23"/>
      <c r="EQC17" s="23"/>
      <c r="EQD17" s="23"/>
      <c r="EQE17" s="23"/>
      <c r="EQF17" s="23"/>
      <c r="EQG17" s="23"/>
      <c r="EQH17" s="23"/>
      <c r="EQI17" s="23"/>
      <c r="EQJ17" s="23"/>
      <c r="EQK17" s="23"/>
      <c r="EQL17" s="23"/>
      <c r="EQM17" s="23"/>
      <c r="EQN17" s="23"/>
      <c r="EQO17" s="23"/>
      <c r="EQP17" s="23"/>
      <c r="EQQ17" s="23"/>
      <c r="EQR17" s="23"/>
      <c r="EQS17" s="23"/>
      <c r="EQT17" s="23"/>
      <c r="EQU17" s="23"/>
      <c r="EQV17" s="23"/>
      <c r="EQW17" s="23"/>
      <c r="EQX17" s="23"/>
      <c r="EQY17" s="23"/>
      <c r="EQZ17" s="23"/>
      <c r="ERA17" s="23"/>
      <c r="ERB17" s="23"/>
      <c r="ERC17" s="23"/>
      <c r="ERD17" s="23"/>
      <c r="ERE17" s="23"/>
      <c r="ERF17" s="23"/>
      <c r="ERG17" s="23"/>
      <c r="ERH17" s="23"/>
      <c r="ERI17" s="23"/>
      <c r="ERJ17" s="23"/>
      <c r="ERK17" s="23"/>
      <c r="ERL17" s="23"/>
      <c r="ERM17" s="23"/>
      <c r="ERN17" s="23"/>
      <c r="ERO17" s="23"/>
      <c r="ERP17" s="23"/>
      <c r="ERQ17" s="23"/>
      <c r="ERR17" s="23"/>
      <c r="ERS17" s="23"/>
      <c r="ERT17" s="23"/>
      <c r="ERU17" s="23"/>
      <c r="ERV17" s="23"/>
      <c r="ERW17" s="23"/>
      <c r="ERX17" s="23"/>
      <c r="ERY17" s="23"/>
      <c r="ERZ17" s="23"/>
      <c r="ESA17" s="23"/>
      <c r="ESB17" s="23"/>
      <c r="ESC17" s="23"/>
      <c r="ESD17" s="23"/>
      <c r="ESE17" s="23"/>
      <c r="ESF17" s="23"/>
      <c r="ESG17" s="23"/>
      <c r="ESH17" s="23"/>
      <c r="ESI17" s="23"/>
      <c r="ESJ17" s="23"/>
      <c r="ESK17" s="23"/>
      <c r="ESL17" s="23"/>
      <c r="ESM17" s="23"/>
      <c r="ESN17" s="23"/>
      <c r="ESO17" s="23"/>
      <c r="ESP17" s="23"/>
      <c r="ESQ17" s="23"/>
      <c r="ESR17" s="23"/>
      <c r="ESS17" s="23"/>
      <c r="EST17" s="23"/>
      <c r="ESU17" s="23"/>
      <c r="ESV17" s="23"/>
      <c r="ESW17" s="23"/>
      <c r="ESX17" s="23"/>
      <c r="ESY17" s="23"/>
      <c r="ESZ17" s="23"/>
      <c r="ETA17" s="23"/>
      <c r="ETB17" s="23"/>
      <c r="ETC17" s="23"/>
      <c r="ETD17" s="23"/>
      <c r="ETE17" s="23"/>
      <c r="ETF17" s="23"/>
      <c r="ETG17" s="23"/>
      <c r="ETH17" s="23"/>
      <c r="ETI17" s="23"/>
      <c r="ETJ17" s="23"/>
      <c r="ETK17" s="23"/>
      <c r="ETL17" s="23"/>
      <c r="ETM17" s="23"/>
      <c r="ETN17" s="23"/>
      <c r="ETO17" s="23"/>
      <c r="ETP17" s="23"/>
      <c r="ETQ17" s="23"/>
      <c r="ETR17" s="23"/>
      <c r="ETS17" s="23"/>
      <c r="ETT17" s="23"/>
      <c r="ETU17" s="23"/>
      <c r="ETV17" s="23"/>
      <c r="ETW17" s="23"/>
      <c r="ETX17" s="23"/>
      <c r="ETY17" s="23"/>
      <c r="ETZ17" s="23"/>
      <c r="EUA17" s="23"/>
      <c r="EUB17" s="23"/>
      <c r="EUC17" s="23"/>
      <c r="EUD17" s="23"/>
      <c r="EUE17" s="23"/>
      <c r="EUF17" s="23"/>
      <c r="EUG17" s="23"/>
      <c r="EUH17" s="23"/>
      <c r="EUI17" s="23"/>
      <c r="EUJ17" s="23"/>
      <c r="EUK17" s="23"/>
      <c r="EUL17" s="23"/>
      <c r="EUM17" s="23"/>
      <c r="EUN17" s="23"/>
      <c r="EUO17" s="23"/>
      <c r="EUP17" s="23"/>
      <c r="EUQ17" s="23"/>
      <c r="EUR17" s="23"/>
      <c r="EUS17" s="23"/>
      <c r="EUT17" s="23"/>
      <c r="EUU17" s="23"/>
      <c r="EUV17" s="23"/>
      <c r="EUW17" s="23"/>
      <c r="EUX17" s="23"/>
      <c r="EUY17" s="23"/>
      <c r="EUZ17" s="23"/>
      <c r="EVA17" s="23"/>
      <c r="EVB17" s="23"/>
      <c r="EVC17" s="23"/>
      <c r="EVD17" s="23"/>
      <c r="EVE17" s="23"/>
      <c r="EVF17" s="23"/>
      <c r="EVG17" s="23"/>
      <c r="EVH17" s="23"/>
      <c r="EVI17" s="23"/>
      <c r="EVJ17" s="23"/>
      <c r="EVK17" s="23"/>
      <c r="EVL17" s="23"/>
      <c r="EVM17" s="23"/>
      <c r="EVN17" s="23"/>
      <c r="EVO17" s="23"/>
      <c r="EVP17" s="23"/>
      <c r="EVQ17" s="23"/>
      <c r="EVR17" s="23"/>
      <c r="EVS17" s="23"/>
      <c r="EVT17" s="23"/>
      <c r="EVU17" s="23"/>
      <c r="EVV17" s="23"/>
      <c r="EVW17" s="23"/>
      <c r="EVX17" s="23"/>
      <c r="EVY17" s="23"/>
      <c r="EVZ17" s="23"/>
      <c r="EWA17" s="23"/>
      <c r="EWB17" s="23"/>
      <c r="EWC17" s="23"/>
      <c r="EWD17" s="23"/>
      <c r="EWE17" s="23"/>
      <c r="EWF17" s="23"/>
      <c r="EWG17" s="23"/>
      <c r="EWH17" s="23"/>
      <c r="EWI17" s="23"/>
      <c r="EWJ17" s="23"/>
      <c r="EWK17" s="23"/>
      <c r="EWL17" s="23"/>
      <c r="EWM17" s="23"/>
      <c r="EWN17" s="23"/>
      <c r="EWO17" s="23"/>
      <c r="EWP17" s="23"/>
      <c r="EWQ17" s="23"/>
      <c r="EWR17" s="23"/>
      <c r="EWS17" s="23"/>
      <c r="EWT17" s="23"/>
      <c r="EWU17" s="23"/>
      <c r="EWV17" s="23"/>
      <c r="EWW17" s="23"/>
      <c r="EWX17" s="23"/>
      <c r="EWY17" s="23"/>
      <c r="EWZ17" s="23"/>
      <c r="EXA17" s="23"/>
      <c r="EXB17" s="23"/>
      <c r="EXC17" s="23"/>
      <c r="EXD17" s="23"/>
      <c r="EXE17" s="23"/>
      <c r="EXF17" s="23"/>
      <c r="EXG17" s="23"/>
      <c r="EXH17" s="23"/>
      <c r="EXI17" s="23"/>
      <c r="EXJ17" s="23"/>
      <c r="EXK17" s="23"/>
      <c r="EXL17" s="23"/>
      <c r="EXM17" s="23"/>
      <c r="EXN17" s="23"/>
      <c r="EXO17" s="23"/>
      <c r="EXP17" s="23"/>
      <c r="EXQ17" s="23"/>
      <c r="EXR17" s="23"/>
      <c r="EXS17" s="23"/>
      <c r="EXT17" s="23"/>
      <c r="EXU17" s="23"/>
      <c r="EXV17" s="23"/>
      <c r="EXW17" s="23"/>
      <c r="EXX17" s="23"/>
      <c r="EXY17" s="23"/>
      <c r="EXZ17" s="23"/>
      <c r="EYA17" s="23"/>
      <c r="EYB17" s="23"/>
      <c r="EYC17" s="23"/>
      <c r="EYD17" s="23"/>
      <c r="EYE17" s="23"/>
      <c r="EYF17" s="23"/>
      <c r="EYG17" s="23"/>
      <c r="EYH17" s="23"/>
      <c r="EYI17" s="23"/>
      <c r="EYJ17" s="23"/>
      <c r="EYK17" s="23"/>
      <c r="EYL17" s="23"/>
      <c r="EYM17" s="23"/>
      <c r="EYN17" s="23"/>
      <c r="EYO17" s="23"/>
      <c r="EYP17" s="23"/>
      <c r="EYQ17" s="23"/>
      <c r="EYR17" s="23"/>
      <c r="EYS17" s="23"/>
      <c r="EYT17" s="23"/>
      <c r="EYU17" s="23"/>
      <c r="EYV17" s="23"/>
      <c r="EYW17" s="23"/>
      <c r="EYX17" s="23"/>
      <c r="EYY17" s="23"/>
      <c r="EYZ17" s="23"/>
      <c r="EZA17" s="23"/>
      <c r="EZB17" s="23"/>
      <c r="EZC17" s="23"/>
      <c r="EZD17" s="23"/>
      <c r="EZE17" s="23"/>
      <c r="EZF17" s="23"/>
      <c r="EZG17" s="23"/>
      <c r="EZH17" s="23"/>
      <c r="EZI17" s="23"/>
      <c r="EZJ17" s="23"/>
      <c r="EZK17" s="23"/>
      <c r="EZL17" s="23"/>
      <c r="EZM17" s="23"/>
      <c r="EZN17" s="23"/>
      <c r="EZO17" s="23"/>
      <c r="EZP17" s="23"/>
      <c r="EZQ17" s="23"/>
      <c r="EZR17" s="23"/>
      <c r="EZS17" s="23"/>
      <c r="EZT17" s="23"/>
      <c r="EZU17" s="23"/>
      <c r="EZV17" s="23"/>
      <c r="EZW17" s="23"/>
      <c r="EZX17" s="23"/>
      <c r="EZY17" s="23"/>
      <c r="EZZ17" s="23"/>
      <c r="FAA17" s="23"/>
      <c r="FAB17" s="23"/>
      <c r="FAC17" s="23"/>
      <c r="FAD17" s="23"/>
      <c r="FAE17" s="23"/>
      <c r="FAF17" s="23"/>
      <c r="FAG17" s="23"/>
      <c r="FAH17" s="23"/>
      <c r="FAI17" s="23"/>
      <c r="FAJ17" s="23"/>
      <c r="FAK17" s="23"/>
      <c r="FAL17" s="23"/>
      <c r="FAM17" s="23"/>
      <c r="FAN17" s="23"/>
      <c r="FAO17" s="23"/>
      <c r="FAP17" s="23"/>
      <c r="FAQ17" s="23"/>
      <c r="FAR17" s="23"/>
      <c r="FAS17" s="23"/>
      <c r="FAT17" s="23"/>
      <c r="FAU17" s="23"/>
      <c r="FAV17" s="23"/>
      <c r="FAW17" s="23"/>
      <c r="FAX17" s="23"/>
      <c r="FAY17" s="23"/>
      <c r="FAZ17" s="23"/>
      <c r="FBA17" s="23"/>
      <c r="FBB17" s="23"/>
      <c r="FBC17" s="23"/>
      <c r="FBD17" s="23"/>
      <c r="FBE17" s="23"/>
      <c r="FBF17" s="23"/>
      <c r="FBG17" s="23"/>
      <c r="FBH17" s="23"/>
      <c r="FBI17" s="23"/>
      <c r="FBJ17" s="23"/>
      <c r="FBK17" s="23"/>
      <c r="FBL17" s="23"/>
      <c r="FBM17" s="23"/>
      <c r="FBN17" s="23"/>
      <c r="FBO17" s="23"/>
      <c r="FBP17" s="23"/>
      <c r="FBQ17" s="23"/>
      <c r="FBR17" s="23"/>
      <c r="FBS17" s="23"/>
      <c r="FBT17" s="23"/>
      <c r="FBU17" s="23"/>
      <c r="FBV17" s="23"/>
      <c r="FBW17" s="23"/>
      <c r="FBX17" s="23"/>
      <c r="FBY17" s="23"/>
      <c r="FBZ17" s="23"/>
      <c r="FCA17" s="23"/>
      <c r="FCB17" s="23"/>
      <c r="FCC17" s="23"/>
      <c r="FCD17" s="23"/>
      <c r="FCE17" s="23"/>
      <c r="FCF17" s="23"/>
      <c r="FCG17" s="23"/>
      <c r="FCH17" s="23"/>
      <c r="FCI17" s="23"/>
      <c r="FCJ17" s="23"/>
      <c r="FCK17" s="23"/>
      <c r="FCL17" s="23"/>
      <c r="FCM17" s="23"/>
      <c r="FCN17" s="23"/>
      <c r="FCO17" s="23"/>
      <c r="FCP17" s="23"/>
      <c r="FCQ17" s="23"/>
      <c r="FCR17" s="23"/>
      <c r="FCS17" s="23"/>
      <c r="FCT17" s="23"/>
      <c r="FCU17" s="23"/>
      <c r="FCV17" s="23"/>
      <c r="FCW17" s="23"/>
      <c r="FCX17" s="23"/>
      <c r="FCY17" s="23"/>
      <c r="FCZ17" s="23"/>
      <c r="FDA17" s="23"/>
      <c r="FDB17" s="23"/>
      <c r="FDC17" s="23"/>
      <c r="FDD17" s="23"/>
      <c r="FDE17" s="23"/>
      <c r="FDF17" s="23"/>
      <c r="FDG17" s="23"/>
      <c r="FDH17" s="23"/>
      <c r="FDI17" s="23"/>
      <c r="FDJ17" s="23"/>
      <c r="FDK17" s="23"/>
      <c r="FDL17" s="23"/>
      <c r="FDM17" s="23"/>
      <c r="FDN17" s="23"/>
      <c r="FDO17" s="23"/>
      <c r="FDP17" s="23"/>
      <c r="FDQ17" s="23"/>
      <c r="FDR17" s="23"/>
      <c r="FDS17" s="23"/>
      <c r="FDT17" s="23"/>
      <c r="FDU17" s="23"/>
      <c r="FDV17" s="23"/>
      <c r="FDW17" s="23"/>
      <c r="FDX17" s="23"/>
      <c r="FDY17" s="23"/>
      <c r="FDZ17" s="23"/>
      <c r="FEA17" s="23"/>
      <c r="FEB17" s="23"/>
      <c r="FEC17" s="23"/>
      <c r="FED17" s="23"/>
      <c r="FEE17" s="23"/>
      <c r="FEF17" s="23"/>
      <c r="FEG17" s="23"/>
      <c r="FEH17" s="23"/>
      <c r="FEI17" s="23"/>
      <c r="FEJ17" s="23"/>
      <c r="FEK17" s="23"/>
      <c r="FEL17" s="23"/>
      <c r="FEM17" s="23"/>
      <c r="FEN17" s="23"/>
      <c r="FEO17" s="23"/>
      <c r="FEP17" s="23"/>
      <c r="FEQ17" s="23"/>
      <c r="FER17" s="23"/>
      <c r="FES17" s="23"/>
      <c r="FET17" s="23"/>
      <c r="FEU17" s="23"/>
      <c r="FEV17" s="23"/>
      <c r="FEW17" s="23"/>
      <c r="FEX17" s="23"/>
      <c r="FEY17" s="23"/>
      <c r="FEZ17" s="23"/>
      <c r="FFA17" s="23"/>
      <c r="FFB17" s="23"/>
      <c r="FFC17" s="23"/>
      <c r="FFD17" s="23"/>
      <c r="FFE17" s="23"/>
      <c r="FFF17" s="23"/>
      <c r="FFG17" s="23"/>
      <c r="FFH17" s="23"/>
      <c r="FFI17" s="23"/>
      <c r="FFJ17" s="23"/>
      <c r="FFK17" s="23"/>
      <c r="FFL17" s="23"/>
      <c r="FFM17" s="23"/>
      <c r="FFN17" s="23"/>
      <c r="FFO17" s="23"/>
      <c r="FFP17" s="23"/>
      <c r="FFQ17" s="23"/>
      <c r="FFR17" s="23"/>
      <c r="FFS17" s="23"/>
      <c r="FFT17" s="23"/>
      <c r="FFU17" s="23"/>
      <c r="FFV17" s="23"/>
      <c r="FFW17" s="23"/>
      <c r="FFX17" s="23"/>
      <c r="FFY17" s="23"/>
      <c r="FFZ17" s="23"/>
      <c r="FGA17" s="23"/>
      <c r="FGB17" s="23"/>
      <c r="FGC17" s="23"/>
      <c r="FGD17" s="23"/>
      <c r="FGE17" s="23"/>
      <c r="FGF17" s="23"/>
      <c r="FGG17" s="23"/>
      <c r="FGH17" s="23"/>
      <c r="FGI17" s="23"/>
      <c r="FGJ17" s="23"/>
      <c r="FGK17" s="23"/>
      <c r="FGL17" s="23"/>
      <c r="FGM17" s="23"/>
      <c r="FGN17" s="23"/>
      <c r="FGO17" s="23"/>
      <c r="FGP17" s="23"/>
      <c r="FGQ17" s="23"/>
      <c r="FGR17" s="23"/>
      <c r="FGS17" s="23"/>
      <c r="FGT17" s="23"/>
      <c r="FGU17" s="23"/>
      <c r="FGV17" s="23"/>
      <c r="FGW17" s="23"/>
      <c r="FGX17" s="23"/>
      <c r="FGY17" s="23"/>
      <c r="FGZ17" s="23"/>
      <c r="FHA17" s="23"/>
      <c r="FHB17" s="23"/>
      <c r="FHC17" s="23"/>
      <c r="FHD17" s="23"/>
      <c r="FHE17" s="23"/>
      <c r="FHF17" s="23"/>
      <c r="FHG17" s="23"/>
      <c r="FHH17" s="23"/>
      <c r="FHI17" s="23"/>
      <c r="FHJ17" s="23"/>
      <c r="FHK17" s="23"/>
      <c r="FHL17" s="23"/>
      <c r="FHM17" s="23"/>
      <c r="FHN17" s="23"/>
      <c r="FHO17" s="23"/>
      <c r="FHP17" s="23"/>
      <c r="FHQ17" s="23"/>
      <c r="FHR17" s="23"/>
      <c r="FHS17" s="23"/>
      <c r="FHT17" s="23"/>
      <c r="FHU17" s="23"/>
      <c r="FHV17" s="23"/>
      <c r="FHW17" s="23"/>
      <c r="FHX17" s="23"/>
      <c r="FHY17" s="23"/>
      <c r="FHZ17" s="23"/>
      <c r="FIA17" s="23"/>
      <c r="FIB17" s="23"/>
      <c r="FIC17" s="23"/>
      <c r="FID17" s="23"/>
      <c r="FIE17" s="23"/>
      <c r="FIF17" s="23"/>
      <c r="FIG17" s="23"/>
      <c r="FIH17" s="23"/>
      <c r="FII17" s="23"/>
      <c r="FIJ17" s="23"/>
      <c r="FIK17" s="23"/>
      <c r="FIL17" s="23"/>
      <c r="FIM17" s="23"/>
      <c r="FIN17" s="23"/>
      <c r="FIO17" s="23"/>
      <c r="FIP17" s="23"/>
      <c r="FIQ17" s="23"/>
      <c r="FIR17" s="23"/>
      <c r="FIS17" s="23"/>
      <c r="FIT17" s="23"/>
      <c r="FIU17" s="23"/>
      <c r="FIV17" s="23"/>
      <c r="FIW17" s="23"/>
      <c r="FIX17" s="23"/>
      <c r="FIY17" s="23"/>
      <c r="FIZ17" s="23"/>
      <c r="FJA17" s="23"/>
      <c r="FJB17" s="23"/>
      <c r="FJC17" s="23"/>
      <c r="FJD17" s="23"/>
      <c r="FJE17" s="23"/>
      <c r="FJF17" s="23"/>
      <c r="FJG17" s="23"/>
      <c r="FJH17" s="23"/>
      <c r="FJI17" s="23"/>
      <c r="FJJ17" s="23"/>
      <c r="FJK17" s="23"/>
      <c r="FJL17" s="23"/>
      <c r="FJM17" s="23"/>
      <c r="FJN17" s="23"/>
      <c r="FJO17" s="23"/>
      <c r="FJP17" s="23"/>
      <c r="FJQ17" s="23"/>
      <c r="FJR17" s="23"/>
      <c r="FJS17" s="23"/>
      <c r="FJT17" s="23"/>
      <c r="FJU17" s="23"/>
      <c r="FJV17" s="23"/>
      <c r="FJW17" s="23"/>
      <c r="FJX17" s="23"/>
      <c r="FJY17" s="23"/>
      <c r="FJZ17" s="23"/>
      <c r="FKA17" s="23"/>
      <c r="FKB17" s="23"/>
      <c r="FKC17" s="23"/>
      <c r="FKD17" s="23"/>
      <c r="FKE17" s="23"/>
      <c r="FKF17" s="23"/>
      <c r="FKG17" s="23"/>
      <c r="FKH17" s="23"/>
      <c r="FKI17" s="23"/>
      <c r="FKJ17" s="23"/>
      <c r="FKK17" s="23"/>
      <c r="FKL17" s="23"/>
      <c r="FKM17" s="23"/>
      <c r="FKN17" s="23"/>
      <c r="FKO17" s="23"/>
      <c r="FKP17" s="23"/>
      <c r="FKQ17" s="23"/>
      <c r="FKR17" s="23"/>
      <c r="FKS17" s="23"/>
      <c r="FKT17" s="23"/>
      <c r="FKU17" s="23"/>
      <c r="FKV17" s="23"/>
      <c r="FKW17" s="23"/>
      <c r="FKX17" s="23"/>
      <c r="FKY17" s="23"/>
      <c r="FKZ17" s="23"/>
      <c r="FLA17" s="23"/>
      <c r="FLB17" s="23"/>
      <c r="FLC17" s="23"/>
      <c r="FLD17" s="23"/>
      <c r="FLE17" s="23"/>
      <c r="FLF17" s="23"/>
      <c r="FLG17" s="23"/>
      <c r="FLH17" s="23"/>
      <c r="FLI17" s="23"/>
      <c r="FLJ17" s="23"/>
      <c r="FLK17" s="23"/>
      <c r="FLL17" s="23"/>
      <c r="FLM17" s="23"/>
      <c r="FLN17" s="23"/>
      <c r="FLO17" s="23"/>
      <c r="FLP17" s="23"/>
      <c r="FLQ17" s="23"/>
      <c r="FLR17" s="23"/>
      <c r="FLS17" s="23"/>
      <c r="FLT17" s="23"/>
      <c r="FLU17" s="23"/>
      <c r="FLV17" s="23"/>
      <c r="FLW17" s="23"/>
      <c r="FLX17" s="23"/>
      <c r="FLY17" s="23"/>
      <c r="FLZ17" s="23"/>
      <c r="FMA17" s="23"/>
      <c r="FMB17" s="23"/>
      <c r="FMC17" s="23"/>
      <c r="FMD17" s="23"/>
      <c r="FME17" s="23"/>
      <c r="FMF17" s="23"/>
      <c r="FMG17" s="23"/>
      <c r="FMH17" s="23"/>
      <c r="FMI17" s="23"/>
      <c r="FMJ17" s="23"/>
      <c r="FMK17" s="23"/>
      <c r="FML17" s="23"/>
      <c r="FMM17" s="23"/>
      <c r="FMN17" s="23"/>
      <c r="FMO17" s="23"/>
      <c r="FMP17" s="23"/>
      <c r="FMQ17" s="23"/>
      <c r="FMR17" s="23"/>
      <c r="FMS17" s="23"/>
      <c r="FMT17" s="23"/>
      <c r="FMU17" s="23"/>
      <c r="FMV17" s="23"/>
      <c r="FMW17" s="23"/>
      <c r="FMX17" s="23"/>
      <c r="FMY17" s="23"/>
      <c r="FMZ17" s="23"/>
      <c r="FNA17" s="23"/>
      <c r="FNB17" s="23"/>
      <c r="FNC17" s="23"/>
      <c r="FND17" s="23"/>
      <c r="FNE17" s="23"/>
      <c r="FNF17" s="23"/>
      <c r="FNG17" s="23"/>
      <c r="FNH17" s="23"/>
      <c r="FNI17" s="23"/>
      <c r="FNJ17" s="23"/>
      <c r="FNK17" s="23"/>
      <c r="FNL17" s="23"/>
      <c r="FNM17" s="23"/>
      <c r="FNN17" s="23"/>
      <c r="FNO17" s="23"/>
      <c r="FNP17" s="23"/>
      <c r="FNQ17" s="23"/>
      <c r="FNR17" s="23"/>
      <c r="FNS17" s="23"/>
      <c r="FNT17" s="23"/>
      <c r="FNU17" s="23"/>
      <c r="FNV17" s="23"/>
      <c r="FNW17" s="23"/>
      <c r="FNX17" s="23"/>
      <c r="FNY17" s="23"/>
      <c r="FNZ17" s="23"/>
      <c r="FOA17" s="23"/>
      <c r="FOB17" s="23"/>
      <c r="FOC17" s="23"/>
      <c r="FOD17" s="23"/>
      <c r="FOE17" s="23"/>
      <c r="FOF17" s="23"/>
      <c r="FOG17" s="23"/>
      <c r="FOH17" s="23"/>
      <c r="FOI17" s="23"/>
      <c r="FOJ17" s="23"/>
      <c r="FOK17" s="23"/>
      <c r="FOL17" s="23"/>
      <c r="FOM17" s="23"/>
      <c r="FON17" s="23"/>
      <c r="FOO17" s="23"/>
      <c r="FOP17" s="23"/>
      <c r="FOQ17" s="23"/>
      <c r="FOR17" s="23"/>
      <c r="FOS17" s="23"/>
      <c r="FOT17" s="23"/>
      <c r="FOU17" s="23"/>
      <c r="FOV17" s="23"/>
      <c r="FOW17" s="23"/>
      <c r="FOX17" s="23"/>
      <c r="FOY17" s="23"/>
      <c r="FOZ17" s="23"/>
      <c r="FPA17" s="23"/>
      <c r="FPB17" s="23"/>
      <c r="FPC17" s="23"/>
      <c r="FPD17" s="23"/>
      <c r="FPE17" s="23"/>
      <c r="FPF17" s="23"/>
      <c r="FPG17" s="23"/>
      <c r="FPH17" s="23"/>
      <c r="FPI17" s="23"/>
      <c r="FPJ17" s="23"/>
      <c r="FPK17" s="23"/>
      <c r="FPL17" s="23"/>
      <c r="FPM17" s="23"/>
      <c r="FPN17" s="23"/>
      <c r="FPO17" s="23"/>
      <c r="FPP17" s="23"/>
      <c r="FPQ17" s="23"/>
      <c r="FPR17" s="23"/>
      <c r="FPS17" s="23"/>
      <c r="FPT17" s="23"/>
      <c r="FPU17" s="23"/>
      <c r="FPV17" s="23"/>
      <c r="FPW17" s="23"/>
      <c r="FPX17" s="23"/>
      <c r="FPY17" s="23"/>
      <c r="FPZ17" s="23"/>
      <c r="FQA17" s="23"/>
      <c r="FQB17" s="23"/>
      <c r="FQC17" s="23"/>
      <c r="FQD17" s="23"/>
      <c r="FQE17" s="23"/>
      <c r="FQF17" s="23"/>
      <c r="FQG17" s="23"/>
      <c r="FQH17" s="23"/>
      <c r="FQI17" s="23"/>
      <c r="FQJ17" s="23"/>
      <c r="FQK17" s="23"/>
      <c r="FQL17" s="23"/>
      <c r="FQM17" s="23"/>
      <c r="FQN17" s="23"/>
      <c r="FQO17" s="23"/>
      <c r="FQP17" s="23"/>
      <c r="FQQ17" s="23"/>
      <c r="FQR17" s="23"/>
      <c r="FQS17" s="23"/>
      <c r="FQT17" s="23"/>
      <c r="FQU17" s="23"/>
      <c r="FQV17" s="23"/>
      <c r="FQW17" s="23"/>
      <c r="FQX17" s="23"/>
      <c r="FQY17" s="23"/>
      <c r="FQZ17" s="23"/>
      <c r="FRA17" s="23"/>
      <c r="FRB17" s="23"/>
      <c r="FRC17" s="23"/>
      <c r="FRD17" s="23"/>
      <c r="FRE17" s="23"/>
      <c r="FRF17" s="23"/>
      <c r="FRG17" s="23"/>
      <c r="FRH17" s="23"/>
      <c r="FRI17" s="23"/>
      <c r="FRJ17" s="23"/>
      <c r="FRK17" s="23"/>
      <c r="FRL17" s="23"/>
      <c r="FRM17" s="23"/>
      <c r="FRN17" s="23"/>
      <c r="FRO17" s="23"/>
      <c r="FRP17" s="23"/>
      <c r="FRQ17" s="23"/>
      <c r="FRR17" s="23"/>
      <c r="FRS17" s="23"/>
      <c r="FRT17" s="23"/>
      <c r="FRU17" s="23"/>
      <c r="FRV17" s="23"/>
      <c r="FRW17" s="23"/>
      <c r="FRX17" s="23"/>
      <c r="FRY17" s="23"/>
      <c r="FRZ17" s="23"/>
      <c r="FSA17" s="23"/>
      <c r="FSB17" s="23"/>
      <c r="FSC17" s="23"/>
      <c r="FSD17" s="23"/>
      <c r="FSE17" s="23"/>
      <c r="FSF17" s="23"/>
      <c r="FSG17" s="23"/>
      <c r="FSH17" s="23"/>
      <c r="FSI17" s="23"/>
      <c r="FSJ17" s="23"/>
      <c r="FSK17" s="23"/>
      <c r="FSL17" s="23"/>
      <c r="FSM17" s="23"/>
      <c r="FSN17" s="23"/>
      <c r="FSO17" s="23"/>
      <c r="FSP17" s="23"/>
      <c r="FSQ17" s="23"/>
      <c r="FSR17" s="23"/>
      <c r="FSS17" s="23"/>
      <c r="FST17" s="23"/>
      <c r="FSU17" s="23"/>
      <c r="FSV17" s="23"/>
      <c r="FSW17" s="23"/>
      <c r="FSX17" s="23"/>
      <c r="FSY17" s="23"/>
      <c r="FSZ17" s="23"/>
      <c r="FTA17" s="23"/>
      <c r="FTB17" s="23"/>
      <c r="FTC17" s="23"/>
      <c r="FTD17" s="23"/>
      <c r="FTE17" s="23"/>
      <c r="FTF17" s="23"/>
      <c r="FTG17" s="23"/>
      <c r="FTH17" s="23"/>
      <c r="FTI17" s="23"/>
      <c r="FTJ17" s="23"/>
      <c r="FTK17" s="23"/>
      <c r="FTL17" s="23"/>
      <c r="FTM17" s="23"/>
      <c r="FTN17" s="23"/>
      <c r="FTO17" s="23"/>
      <c r="FTP17" s="23"/>
      <c r="FTQ17" s="23"/>
      <c r="FTR17" s="23"/>
      <c r="FTS17" s="23"/>
      <c r="FTT17" s="23"/>
      <c r="FTU17" s="23"/>
      <c r="FTV17" s="23"/>
      <c r="FTW17" s="23"/>
      <c r="FTX17" s="23"/>
      <c r="FTY17" s="23"/>
      <c r="FTZ17" s="23"/>
      <c r="FUA17" s="23"/>
      <c r="FUB17" s="23"/>
      <c r="FUC17" s="23"/>
      <c r="FUD17" s="23"/>
      <c r="FUE17" s="23"/>
      <c r="FUF17" s="23"/>
      <c r="FUG17" s="23"/>
      <c r="FUH17" s="23"/>
      <c r="FUI17" s="23"/>
      <c r="FUJ17" s="23"/>
      <c r="FUK17" s="23"/>
      <c r="FUL17" s="23"/>
      <c r="FUM17" s="23"/>
      <c r="FUN17" s="23"/>
      <c r="FUO17" s="23"/>
      <c r="FUP17" s="23"/>
      <c r="FUQ17" s="23"/>
      <c r="FUR17" s="23"/>
      <c r="FUS17" s="23"/>
      <c r="FUT17" s="23"/>
      <c r="FUU17" s="23"/>
      <c r="FUV17" s="23"/>
      <c r="FUW17" s="23"/>
      <c r="FUX17" s="23"/>
      <c r="FUY17" s="23"/>
      <c r="FUZ17" s="23"/>
      <c r="FVA17" s="23"/>
      <c r="FVB17" s="23"/>
      <c r="FVC17" s="23"/>
      <c r="FVD17" s="23"/>
      <c r="FVE17" s="23"/>
      <c r="FVF17" s="23"/>
      <c r="FVG17" s="23"/>
      <c r="FVH17" s="23"/>
      <c r="FVI17" s="23"/>
      <c r="FVJ17" s="23"/>
      <c r="FVK17" s="23"/>
      <c r="FVL17" s="23"/>
      <c r="FVM17" s="23"/>
      <c r="FVN17" s="23"/>
      <c r="FVO17" s="23"/>
      <c r="FVP17" s="23"/>
      <c r="FVQ17" s="23"/>
      <c r="FVR17" s="23"/>
      <c r="FVS17" s="23"/>
      <c r="FVT17" s="23"/>
      <c r="FVU17" s="23"/>
      <c r="FVV17" s="23"/>
      <c r="FVW17" s="23"/>
      <c r="FVX17" s="23"/>
      <c r="FVY17" s="23"/>
      <c r="FVZ17" s="23"/>
      <c r="FWA17" s="23"/>
      <c r="FWB17" s="23"/>
      <c r="FWC17" s="23"/>
      <c r="FWD17" s="23"/>
      <c r="FWE17" s="23"/>
      <c r="FWF17" s="23"/>
      <c r="FWG17" s="23"/>
      <c r="FWH17" s="23"/>
      <c r="FWI17" s="23"/>
      <c r="FWJ17" s="23"/>
      <c r="FWK17" s="23"/>
      <c r="FWL17" s="23"/>
      <c r="FWM17" s="23"/>
      <c r="FWN17" s="23"/>
      <c r="FWO17" s="23"/>
      <c r="FWP17" s="23"/>
      <c r="FWQ17" s="23"/>
      <c r="FWR17" s="23"/>
      <c r="FWS17" s="23"/>
      <c r="FWT17" s="23"/>
      <c r="FWU17" s="23"/>
      <c r="FWV17" s="23"/>
      <c r="FWW17" s="23"/>
      <c r="FWX17" s="23"/>
      <c r="FWY17" s="23"/>
      <c r="FWZ17" s="23"/>
      <c r="FXA17" s="23"/>
      <c r="FXB17" s="23"/>
      <c r="FXC17" s="23"/>
      <c r="FXD17" s="23"/>
      <c r="FXE17" s="23"/>
      <c r="FXF17" s="23"/>
      <c r="FXG17" s="23"/>
      <c r="FXH17" s="23"/>
      <c r="FXI17" s="23"/>
      <c r="FXJ17" s="23"/>
      <c r="FXK17" s="23"/>
      <c r="FXL17" s="23"/>
      <c r="FXM17" s="23"/>
      <c r="FXN17" s="23"/>
      <c r="FXO17" s="23"/>
      <c r="FXP17" s="23"/>
      <c r="FXQ17" s="23"/>
      <c r="FXR17" s="23"/>
      <c r="FXS17" s="23"/>
      <c r="FXT17" s="23"/>
      <c r="FXU17" s="23"/>
      <c r="FXV17" s="23"/>
      <c r="FXW17" s="23"/>
      <c r="FXX17" s="23"/>
      <c r="FXY17" s="23"/>
      <c r="FXZ17" s="23"/>
      <c r="FYA17" s="23"/>
      <c r="FYB17" s="23"/>
      <c r="FYC17" s="23"/>
      <c r="FYD17" s="23"/>
      <c r="FYE17" s="23"/>
      <c r="FYF17" s="23"/>
      <c r="FYG17" s="23"/>
      <c r="FYH17" s="23"/>
      <c r="FYI17" s="23"/>
      <c r="FYJ17" s="23"/>
      <c r="FYK17" s="23"/>
      <c r="FYL17" s="23"/>
      <c r="FYM17" s="23"/>
      <c r="FYN17" s="23"/>
      <c r="FYO17" s="23"/>
      <c r="FYP17" s="23"/>
      <c r="FYQ17" s="23"/>
      <c r="FYR17" s="23"/>
      <c r="FYS17" s="23"/>
      <c r="FYT17" s="23"/>
      <c r="FYU17" s="23"/>
      <c r="FYV17" s="23"/>
      <c r="FYW17" s="23"/>
      <c r="FYX17" s="23"/>
      <c r="FYY17" s="23"/>
      <c r="FYZ17" s="23"/>
      <c r="FZA17" s="23"/>
      <c r="FZB17" s="23"/>
      <c r="FZC17" s="23"/>
      <c r="FZD17" s="23"/>
      <c r="FZE17" s="23"/>
      <c r="FZF17" s="23"/>
      <c r="FZG17" s="23"/>
      <c r="FZH17" s="23"/>
      <c r="FZI17" s="23"/>
      <c r="FZJ17" s="23"/>
      <c r="FZK17" s="23"/>
      <c r="FZL17" s="23"/>
      <c r="FZM17" s="23"/>
      <c r="FZN17" s="23"/>
      <c r="FZO17" s="23"/>
      <c r="FZP17" s="23"/>
      <c r="FZQ17" s="23"/>
      <c r="FZR17" s="23"/>
      <c r="FZS17" s="23"/>
      <c r="FZT17" s="23"/>
      <c r="FZU17" s="23"/>
      <c r="FZV17" s="23"/>
      <c r="FZW17" s="23"/>
      <c r="FZX17" s="23"/>
      <c r="FZY17" s="23"/>
      <c r="FZZ17" s="23"/>
      <c r="GAA17" s="23"/>
      <c r="GAB17" s="23"/>
      <c r="GAC17" s="23"/>
      <c r="GAD17" s="23"/>
      <c r="GAE17" s="23"/>
      <c r="GAF17" s="23"/>
      <c r="GAG17" s="23"/>
      <c r="GAH17" s="23"/>
      <c r="GAI17" s="23"/>
      <c r="GAJ17" s="23"/>
      <c r="GAK17" s="23"/>
      <c r="GAL17" s="23"/>
      <c r="GAM17" s="23"/>
      <c r="GAN17" s="23"/>
      <c r="GAO17" s="23"/>
      <c r="GAP17" s="23"/>
      <c r="GAQ17" s="23"/>
      <c r="GAR17" s="23"/>
      <c r="GAS17" s="23"/>
      <c r="GAT17" s="23"/>
      <c r="GAU17" s="23"/>
      <c r="GAV17" s="23"/>
      <c r="GAW17" s="23"/>
      <c r="GAX17" s="23"/>
      <c r="GAY17" s="23"/>
      <c r="GAZ17" s="23"/>
      <c r="GBA17" s="23"/>
      <c r="GBB17" s="23"/>
      <c r="GBC17" s="23"/>
      <c r="GBD17" s="23"/>
      <c r="GBE17" s="23"/>
      <c r="GBF17" s="23"/>
      <c r="GBG17" s="23"/>
      <c r="GBH17" s="23"/>
      <c r="GBI17" s="23"/>
      <c r="GBJ17" s="23"/>
      <c r="GBK17" s="23"/>
      <c r="GBL17" s="23"/>
      <c r="GBM17" s="23"/>
      <c r="GBN17" s="23"/>
      <c r="GBO17" s="23"/>
      <c r="GBP17" s="23"/>
      <c r="GBQ17" s="23"/>
      <c r="GBR17" s="23"/>
      <c r="GBS17" s="23"/>
      <c r="GBT17" s="23"/>
      <c r="GBU17" s="23"/>
      <c r="GBV17" s="23"/>
      <c r="GBW17" s="23"/>
      <c r="GBX17" s="23"/>
      <c r="GBY17" s="23"/>
      <c r="GBZ17" s="23"/>
      <c r="GCA17" s="23"/>
      <c r="GCB17" s="23"/>
      <c r="GCC17" s="23"/>
      <c r="GCD17" s="23"/>
      <c r="GCE17" s="23"/>
      <c r="GCF17" s="23"/>
      <c r="GCG17" s="23"/>
      <c r="GCH17" s="23"/>
      <c r="GCI17" s="23"/>
      <c r="GCJ17" s="23"/>
      <c r="GCK17" s="23"/>
      <c r="GCL17" s="23"/>
      <c r="GCM17" s="23"/>
      <c r="GCN17" s="23"/>
      <c r="GCO17" s="23"/>
      <c r="GCP17" s="23"/>
      <c r="GCQ17" s="23"/>
      <c r="GCR17" s="23"/>
      <c r="GCS17" s="23"/>
      <c r="GCT17" s="23"/>
      <c r="GCU17" s="23"/>
      <c r="GCV17" s="23"/>
      <c r="GCW17" s="23"/>
      <c r="GCX17" s="23"/>
      <c r="GCY17" s="23"/>
      <c r="GCZ17" s="23"/>
      <c r="GDA17" s="23"/>
      <c r="GDB17" s="23"/>
      <c r="GDC17" s="23"/>
      <c r="GDD17" s="23"/>
      <c r="GDE17" s="23"/>
      <c r="GDF17" s="23"/>
      <c r="GDG17" s="23"/>
      <c r="GDH17" s="23"/>
      <c r="GDI17" s="23"/>
      <c r="GDJ17" s="23"/>
      <c r="GDK17" s="23"/>
      <c r="GDL17" s="23"/>
      <c r="GDM17" s="23"/>
      <c r="GDN17" s="23"/>
      <c r="GDO17" s="23"/>
      <c r="GDP17" s="23"/>
      <c r="GDQ17" s="23"/>
      <c r="GDR17" s="23"/>
      <c r="GDS17" s="23"/>
      <c r="GDT17" s="23"/>
      <c r="GDU17" s="23"/>
      <c r="GDV17" s="23"/>
      <c r="GDW17" s="23"/>
      <c r="GDX17" s="23"/>
      <c r="GDY17" s="23"/>
      <c r="GDZ17" s="23"/>
      <c r="GEA17" s="23"/>
      <c r="GEB17" s="23"/>
      <c r="GEC17" s="23"/>
      <c r="GED17" s="23"/>
      <c r="GEE17" s="23"/>
      <c r="GEF17" s="23"/>
      <c r="GEG17" s="23"/>
      <c r="GEH17" s="23"/>
      <c r="GEI17" s="23"/>
      <c r="GEJ17" s="23"/>
      <c r="GEK17" s="23"/>
      <c r="GEL17" s="23"/>
      <c r="GEM17" s="23"/>
      <c r="GEN17" s="23"/>
      <c r="GEO17" s="23"/>
      <c r="GEP17" s="23"/>
      <c r="GEQ17" s="23"/>
      <c r="GER17" s="23"/>
      <c r="GES17" s="23"/>
      <c r="GET17" s="23"/>
      <c r="GEU17" s="23"/>
      <c r="GEV17" s="23"/>
      <c r="GEW17" s="23"/>
      <c r="GEX17" s="23"/>
      <c r="GEY17" s="23"/>
      <c r="GEZ17" s="23"/>
      <c r="GFA17" s="23"/>
      <c r="GFB17" s="23"/>
      <c r="GFC17" s="23"/>
      <c r="GFD17" s="23"/>
      <c r="GFE17" s="23"/>
      <c r="GFF17" s="23"/>
      <c r="GFG17" s="23"/>
      <c r="GFH17" s="23"/>
      <c r="GFI17" s="23"/>
      <c r="GFJ17" s="23"/>
      <c r="GFK17" s="23"/>
      <c r="GFL17" s="23"/>
      <c r="GFM17" s="23"/>
      <c r="GFN17" s="23"/>
      <c r="GFO17" s="23"/>
      <c r="GFP17" s="23"/>
      <c r="GFQ17" s="23"/>
      <c r="GFR17" s="23"/>
      <c r="GFS17" s="23"/>
      <c r="GFT17" s="23"/>
      <c r="GFU17" s="23"/>
      <c r="GFV17" s="23"/>
      <c r="GFW17" s="23"/>
      <c r="GFX17" s="23"/>
      <c r="GFY17" s="23"/>
      <c r="GFZ17" s="23"/>
      <c r="GGA17" s="23"/>
      <c r="GGB17" s="23"/>
      <c r="GGC17" s="23"/>
      <c r="GGD17" s="23"/>
      <c r="GGE17" s="23"/>
      <c r="GGF17" s="23"/>
      <c r="GGG17" s="23"/>
      <c r="GGH17" s="23"/>
      <c r="GGI17" s="23"/>
      <c r="GGJ17" s="23"/>
      <c r="GGK17" s="23"/>
      <c r="GGL17" s="23"/>
      <c r="GGM17" s="23"/>
      <c r="GGN17" s="23"/>
      <c r="GGO17" s="23"/>
      <c r="GGP17" s="23"/>
      <c r="GGQ17" s="23"/>
      <c r="GGR17" s="23"/>
      <c r="GGS17" s="23"/>
      <c r="GGT17" s="23"/>
      <c r="GGU17" s="23"/>
      <c r="GGV17" s="23"/>
      <c r="GGW17" s="23"/>
      <c r="GGX17" s="23"/>
      <c r="GGY17" s="23"/>
      <c r="GGZ17" s="23"/>
      <c r="GHA17" s="23"/>
      <c r="GHB17" s="23"/>
      <c r="GHC17" s="23"/>
      <c r="GHD17" s="23"/>
      <c r="GHE17" s="23"/>
      <c r="GHF17" s="23"/>
      <c r="GHG17" s="23"/>
      <c r="GHH17" s="23"/>
      <c r="GHI17" s="23"/>
      <c r="GHJ17" s="23"/>
      <c r="GHK17" s="23"/>
      <c r="GHL17" s="23"/>
      <c r="GHM17" s="23"/>
      <c r="GHN17" s="23"/>
      <c r="GHO17" s="23"/>
      <c r="GHP17" s="23"/>
      <c r="GHQ17" s="23"/>
      <c r="GHR17" s="23"/>
      <c r="GHS17" s="23"/>
      <c r="GHT17" s="23"/>
      <c r="GHU17" s="23"/>
      <c r="GHV17" s="23"/>
      <c r="GHW17" s="23"/>
      <c r="GHX17" s="23"/>
      <c r="GHY17" s="23"/>
      <c r="GHZ17" s="23"/>
      <c r="GIA17" s="23"/>
      <c r="GIB17" s="23"/>
      <c r="GIC17" s="23"/>
      <c r="GID17" s="23"/>
      <c r="GIE17" s="23"/>
      <c r="GIF17" s="23"/>
      <c r="GIG17" s="23"/>
      <c r="GIH17" s="23"/>
      <c r="GII17" s="23"/>
      <c r="GIJ17" s="23"/>
      <c r="GIK17" s="23"/>
      <c r="GIL17" s="23"/>
      <c r="GIM17" s="23"/>
      <c r="GIN17" s="23"/>
      <c r="GIO17" s="23"/>
      <c r="GIP17" s="23"/>
      <c r="GIQ17" s="23"/>
      <c r="GIR17" s="23"/>
      <c r="GIS17" s="23"/>
      <c r="GIT17" s="23"/>
      <c r="GIU17" s="23"/>
      <c r="GIV17" s="23"/>
      <c r="GIW17" s="23"/>
      <c r="GIX17" s="23"/>
      <c r="GIY17" s="23"/>
      <c r="GIZ17" s="23"/>
      <c r="GJA17" s="23"/>
      <c r="GJB17" s="23"/>
      <c r="GJC17" s="23"/>
      <c r="GJD17" s="23"/>
      <c r="GJE17" s="23"/>
      <c r="GJF17" s="23"/>
      <c r="GJG17" s="23"/>
      <c r="GJH17" s="23"/>
      <c r="GJI17" s="23"/>
      <c r="GJJ17" s="23"/>
      <c r="GJK17" s="23"/>
      <c r="GJL17" s="23"/>
      <c r="GJM17" s="23"/>
      <c r="GJN17" s="23"/>
      <c r="GJO17" s="23"/>
      <c r="GJP17" s="23"/>
      <c r="GJQ17" s="23"/>
      <c r="GJR17" s="23"/>
      <c r="GJS17" s="23"/>
      <c r="GJT17" s="23"/>
      <c r="GJU17" s="23"/>
      <c r="GJV17" s="23"/>
      <c r="GJW17" s="23"/>
      <c r="GJX17" s="23"/>
      <c r="GJY17" s="23"/>
      <c r="GJZ17" s="23"/>
      <c r="GKA17" s="23"/>
      <c r="GKB17" s="23"/>
      <c r="GKC17" s="23"/>
      <c r="GKD17" s="23"/>
      <c r="GKE17" s="23"/>
      <c r="GKF17" s="23"/>
      <c r="GKG17" s="23"/>
      <c r="GKH17" s="23"/>
      <c r="GKI17" s="23"/>
      <c r="GKJ17" s="23"/>
      <c r="GKK17" s="23"/>
      <c r="GKL17" s="23"/>
      <c r="GKM17" s="23"/>
      <c r="GKN17" s="23"/>
      <c r="GKO17" s="23"/>
      <c r="GKP17" s="23"/>
      <c r="GKQ17" s="23"/>
      <c r="GKR17" s="23"/>
      <c r="GKS17" s="23"/>
      <c r="GKT17" s="23"/>
      <c r="GKU17" s="23"/>
      <c r="GKV17" s="23"/>
      <c r="GKW17" s="23"/>
      <c r="GKX17" s="23"/>
      <c r="GKY17" s="23"/>
      <c r="GKZ17" s="23"/>
      <c r="GLA17" s="23"/>
      <c r="GLB17" s="23"/>
      <c r="GLC17" s="23"/>
      <c r="GLD17" s="23"/>
      <c r="GLE17" s="23"/>
      <c r="GLF17" s="23"/>
      <c r="GLG17" s="23"/>
      <c r="GLH17" s="23"/>
      <c r="GLI17" s="23"/>
      <c r="GLJ17" s="23"/>
      <c r="GLK17" s="23"/>
      <c r="GLL17" s="23"/>
      <c r="GLM17" s="23"/>
      <c r="GLN17" s="23"/>
      <c r="GLO17" s="23"/>
      <c r="GLP17" s="23"/>
      <c r="GLQ17" s="23"/>
      <c r="GLR17" s="23"/>
      <c r="GLS17" s="23"/>
      <c r="GLT17" s="23"/>
      <c r="GLU17" s="23"/>
      <c r="GLV17" s="23"/>
      <c r="GLW17" s="23"/>
      <c r="GLX17" s="23"/>
      <c r="GLY17" s="23"/>
      <c r="GLZ17" s="23"/>
      <c r="GMA17" s="23"/>
      <c r="GMB17" s="23"/>
      <c r="GMC17" s="23"/>
      <c r="GMD17" s="23"/>
      <c r="GME17" s="23"/>
      <c r="GMF17" s="23"/>
      <c r="GMG17" s="23"/>
      <c r="GMH17" s="23"/>
      <c r="GMI17" s="23"/>
      <c r="GMJ17" s="23"/>
      <c r="GMK17" s="23"/>
      <c r="GML17" s="23"/>
      <c r="GMM17" s="23"/>
      <c r="GMN17" s="23"/>
      <c r="GMO17" s="23"/>
      <c r="GMP17" s="23"/>
      <c r="GMQ17" s="23"/>
      <c r="GMR17" s="23"/>
      <c r="GMS17" s="23"/>
      <c r="GMT17" s="23"/>
      <c r="GMU17" s="23"/>
      <c r="GMV17" s="23"/>
      <c r="GMW17" s="23"/>
      <c r="GMX17" s="23"/>
      <c r="GMY17" s="23"/>
      <c r="GMZ17" s="23"/>
      <c r="GNA17" s="23"/>
      <c r="GNB17" s="23"/>
      <c r="GNC17" s="23"/>
      <c r="GND17" s="23"/>
      <c r="GNE17" s="23"/>
      <c r="GNF17" s="23"/>
      <c r="GNG17" s="23"/>
      <c r="GNH17" s="23"/>
      <c r="GNI17" s="23"/>
      <c r="GNJ17" s="23"/>
      <c r="GNK17" s="23"/>
      <c r="GNL17" s="23"/>
      <c r="GNM17" s="23"/>
      <c r="GNN17" s="23"/>
      <c r="GNO17" s="23"/>
      <c r="GNP17" s="23"/>
      <c r="GNQ17" s="23"/>
      <c r="GNR17" s="23"/>
      <c r="GNS17" s="23"/>
      <c r="GNT17" s="23"/>
      <c r="GNU17" s="23"/>
      <c r="GNV17" s="23"/>
      <c r="GNW17" s="23"/>
      <c r="GNX17" s="23"/>
      <c r="GNY17" s="23"/>
      <c r="GNZ17" s="23"/>
      <c r="GOA17" s="23"/>
      <c r="GOB17" s="23"/>
      <c r="GOC17" s="23"/>
      <c r="GOD17" s="23"/>
      <c r="GOE17" s="23"/>
      <c r="GOF17" s="23"/>
      <c r="GOG17" s="23"/>
      <c r="GOH17" s="23"/>
      <c r="GOI17" s="23"/>
      <c r="GOJ17" s="23"/>
      <c r="GOK17" s="23"/>
      <c r="GOL17" s="23"/>
      <c r="GOM17" s="23"/>
      <c r="GON17" s="23"/>
      <c r="GOO17" s="23"/>
      <c r="GOP17" s="23"/>
      <c r="GOQ17" s="23"/>
      <c r="GOR17" s="23"/>
      <c r="GOS17" s="23"/>
      <c r="GOT17" s="23"/>
      <c r="GOU17" s="23"/>
      <c r="GOV17" s="23"/>
      <c r="GOW17" s="23"/>
      <c r="GOX17" s="23"/>
      <c r="GOY17" s="23"/>
      <c r="GOZ17" s="23"/>
      <c r="GPA17" s="23"/>
      <c r="GPB17" s="23"/>
      <c r="GPC17" s="23"/>
      <c r="GPD17" s="23"/>
      <c r="GPE17" s="23"/>
      <c r="GPF17" s="23"/>
      <c r="GPG17" s="23"/>
      <c r="GPH17" s="23"/>
      <c r="GPI17" s="23"/>
      <c r="GPJ17" s="23"/>
      <c r="GPK17" s="23"/>
      <c r="GPL17" s="23"/>
      <c r="GPM17" s="23"/>
      <c r="GPN17" s="23"/>
      <c r="GPO17" s="23"/>
      <c r="GPP17" s="23"/>
      <c r="GPQ17" s="23"/>
      <c r="GPR17" s="23"/>
      <c r="GPS17" s="23"/>
      <c r="GPT17" s="23"/>
      <c r="GPU17" s="23"/>
      <c r="GPV17" s="23"/>
      <c r="GPW17" s="23"/>
      <c r="GPX17" s="23"/>
      <c r="GPY17" s="23"/>
      <c r="GPZ17" s="23"/>
      <c r="GQA17" s="23"/>
      <c r="GQB17" s="23"/>
      <c r="GQC17" s="23"/>
      <c r="GQD17" s="23"/>
      <c r="GQE17" s="23"/>
      <c r="GQF17" s="23"/>
      <c r="GQG17" s="23"/>
      <c r="GQH17" s="23"/>
      <c r="GQI17" s="23"/>
      <c r="GQJ17" s="23"/>
      <c r="GQK17" s="23"/>
      <c r="GQL17" s="23"/>
      <c r="GQM17" s="23"/>
      <c r="GQN17" s="23"/>
      <c r="GQO17" s="23"/>
      <c r="GQP17" s="23"/>
      <c r="GQQ17" s="23"/>
      <c r="GQR17" s="23"/>
      <c r="GQS17" s="23"/>
      <c r="GQT17" s="23"/>
      <c r="GQU17" s="23"/>
      <c r="GQV17" s="23"/>
      <c r="GQW17" s="23"/>
      <c r="GQX17" s="23"/>
      <c r="GQY17" s="23"/>
      <c r="GQZ17" s="23"/>
      <c r="GRA17" s="23"/>
      <c r="GRB17" s="23"/>
      <c r="GRC17" s="23"/>
      <c r="GRD17" s="23"/>
      <c r="GRE17" s="23"/>
      <c r="GRF17" s="23"/>
      <c r="GRG17" s="23"/>
      <c r="GRH17" s="23"/>
      <c r="GRI17" s="23"/>
      <c r="GRJ17" s="23"/>
      <c r="GRK17" s="23"/>
      <c r="GRL17" s="23"/>
      <c r="GRM17" s="23"/>
      <c r="GRN17" s="23"/>
      <c r="GRO17" s="23"/>
      <c r="GRP17" s="23"/>
      <c r="GRQ17" s="23"/>
      <c r="GRR17" s="23"/>
      <c r="GRS17" s="23"/>
      <c r="GRT17" s="23"/>
      <c r="GRU17" s="23"/>
      <c r="GRV17" s="23"/>
      <c r="GRW17" s="23"/>
      <c r="GRX17" s="23"/>
      <c r="GRY17" s="23"/>
      <c r="GRZ17" s="23"/>
      <c r="GSA17" s="23"/>
      <c r="GSB17" s="23"/>
      <c r="GSC17" s="23"/>
      <c r="GSD17" s="23"/>
      <c r="GSE17" s="23"/>
      <c r="GSF17" s="23"/>
      <c r="GSG17" s="23"/>
      <c r="GSH17" s="23"/>
      <c r="GSI17" s="23"/>
      <c r="GSJ17" s="23"/>
      <c r="GSK17" s="23"/>
      <c r="GSL17" s="23"/>
      <c r="GSM17" s="23"/>
      <c r="GSN17" s="23"/>
      <c r="GSO17" s="23"/>
      <c r="GSP17" s="23"/>
      <c r="GSQ17" s="23"/>
      <c r="GSR17" s="23"/>
      <c r="GSS17" s="23"/>
      <c r="GST17" s="23"/>
      <c r="GSU17" s="23"/>
      <c r="GSV17" s="23"/>
      <c r="GSW17" s="23"/>
      <c r="GSX17" s="23"/>
      <c r="GSY17" s="23"/>
      <c r="GSZ17" s="23"/>
      <c r="GTA17" s="23"/>
      <c r="GTB17" s="23"/>
      <c r="GTC17" s="23"/>
      <c r="GTD17" s="23"/>
      <c r="GTE17" s="23"/>
      <c r="GTF17" s="23"/>
      <c r="GTG17" s="23"/>
      <c r="GTH17" s="23"/>
      <c r="GTI17" s="23"/>
      <c r="GTJ17" s="23"/>
      <c r="GTK17" s="23"/>
      <c r="GTL17" s="23"/>
      <c r="GTM17" s="23"/>
      <c r="GTN17" s="23"/>
      <c r="GTO17" s="23"/>
      <c r="GTP17" s="23"/>
      <c r="GTQ17" s="23"/>
      <c r="GTR17" s="23"/>
      <c r="GTS17" s="23"/>
      <c r="GTT17" s="23"/>
      <c r="GTU17" s="23"/>
      <c r="GTV17" s="23"/>
      <c r="GTW17" s="23"/>
      <c r="GTX17" s="23"/>
      <c r="GTY17" s="23"/>
      <c r="GTZ17" s="23"/>
      <c r="GUA17" s="23"/>
      <c r="GUB17" s="23"/>
      <c r="GUC17" s="23"/>
      <c r="GUD17" s="23"/>
      <c r="GUE17" s="23"/>
      <c r="GUF17" s="23"/>
      <c r="GUG17" s="23"/>
      <c r="GUH17" s="23"/>
      <c r="GUI17" s="23"/>
      <c r="GUJ17" s="23"/>
      <c r="GUK17" s="23"/>
      <c r="GUL17" s="23"/>
      <c r="GUM17" s="23"/>
      <c r="GUN17" s="23"/>
      <c r="GUO17" s="23"/>
      <c r="GUP17" s="23"/>
      <c r="GUQ17" s="23"/>
      <c r="GUR17" s="23"/>
      <c r="GUS17" s="23"/>
      <c r="GUT17" s="23"/>
      <c r="GUU17" s="23"/>
      <c r="GUV17" s="23"/>
      <c r="GUW17" s="23"/>
      <c r="GUX17" s="23"/>
      <c r="GUY17" s="23"/>
      <c r="GUZ17" s="23"/>
      <c r="GVA17" s="23"/>
      <c r="GVB17" s="23"/>
      <c r="GVC17" s="23"/>
      <c r="GVD17" s="23"/>
      <c r="GVE17" s="23"/>
      <c r="GVF17" s="23"/>
      <c r="GVG17" s="23"/>
      <c r="GVH17" s="23"/>
      <c r="GVI17" s="23"/>
      <c r="GVJ17" s="23"/>
      <c r="GVK17" s="23"/>
      <c r="GVL17" s="23"/>
      <c r="GVM17" s="23"/>
      <c r="GVN17" s="23"/>
      <c r="GVO17" s="23"/>
      <c r="GVP17" s="23"/>
      <c r="GVQ17" s="23"/>
      <c r="GVR17" s="23"/>
      <c r="GVS17" s="23"/>
      <c r="GVT17" s="23"/>
      <c r="GVU17" s="23"/>
      <c r="GVV17" s="23"/>
      <c r="GVW17" s="23"/>
      <c r="GVX17" s="23"/>
      <c r="GVY17" s="23"/>
      <c r="GVZ17" s="23"/>
      <c r="GWA17" s="23"/>
      <c r="GWB17" s="23"/>
      <c r="GWC17" s="23"/>
      <c r="GWD17" s="23"/>
      <c r="GWE17" s="23"/>
      <c r="GWF17" s="23"/>
      <c r="GWG17" s="23"/>
      <c r="GWH17" s="23"/>
      <c r="GWI17" s="23"/>
      <c r="GWJ17" s="23"/>
      <c r="GWK17" s="23"/>
      <c r="GWL17" s="23"/>
      <c r="GWM17" s="23"/>
      <c r="GWN17" s="23"/>
      <c r="GWO17" s="23"/>
      <c r="GWP17" s="23"/>
      <c r="GWQ17" s="23"/>
      <c r="GWR17" s="23"/>
      <c r="GWS17" s="23"/>
      <c r="GWT17" s="23"/>
      <c r="GWU17" s="23"/>
      <c r="GWV17" s="23"/>
      <c r="GWW17" s="23"/>
      <c r="GWX17" s="23"/>
      <c r="GWY17" s="23"/>
      <c r="GWZ17" s="23"/>
      <c r="GXA17" s="23"/>
      <c r="GXB17" s="23"/>
      <c r="GXC17" s="23"/>
      <c r="GXD17" s="23"/>
      <c r="GXE17" s="23"/>
      <c r="GXF17" s="23"/>
      <c r="GXG17" s="23"/>
      <c r="GXH17" s="23"/>
      <c r="GXI17" s="23"/>
      <c r="GXJ17" s="23"/>
      <c r="GXK17" s="23"/>
      <c r="GXL17" s="23"/>
      <c r="GXM17" s="23"/>
      <c r="GXN17" s="23"/>
      <c r="GXO17" s="23"/>
      <c r="GXP17" s="23"/>
      <c r="GXQ17" s="23"/>
      <c r="GXR17" s="23"/>
      <c r="GXS17" s="23"/>
      <c r="GXT17" s="23"/>
      <c r="GXU17" s="23"/>
      <c r="GXV17" s="23"/>
      <c r="GXW17" s="23"/>
      <c r="GXX17" s="23"/>
      <c r="GXY17" s="23"/>
      <c r="GXZ17" s="23"/>
      <c r="GYA17" s="23"/>
      <c r="GYB17" s="23"/>
      <c r="GYC17" s="23"/>
      <c r="GYD17" s="23"/>
      <c r="GYE17" s="23"/>
      <c r="GYF17" s="23"/>
      <c r="GYG17" s="23"/>
      <c r="GYH17" s="23"/>
      <c r="GYI17" s="23"/>
      <c r="GYJ17" s="23"/>
      <c r="GYK17" s="23"/>
      <c r="GYL17" s="23"/>
      <c r="GYM17" s="23"/>
      <c r="GYN17" s="23"/>
      <c r="GYO17" s="23"/>
      <c r="GYP17" s="23"/>
      <c r="GYQ17" s="23"/>
      <c r="GYR17" s="23"/>
      <c r="GYS17" s="23"/>
      <c r="GYT17" s="23"/>
      <c r="GYU17" s="23"/>
      <c r="GYV17" s="23"/>
      <c r="GYW17" s="23"/>
      <c r="GYX17" s="23"/>
      <c r="GYY17" s="23"/>
      <c r="GYZ17" s="23"/>
      <c r="GZA17" s="23"/>
      <c r="GZB17" s="23"/>
      <c r="GZC17" s="23"/>
      <c r="GZD17" s="23"/>
      <c r="GZE17" s="23"/>
      <c r="GZF17" s="23"/>
      <c r="GZG17" s="23"/>
      <c r="GZH17" s="23"/>
      <c r="GZI17" s="23"/>
      <c r="GZJ17" s="23"/>
      <c r="GZK17" s="23"/>
      <c r="GZL17" s="23"/>
      <c r="GZM17" s="23"/>
      <c r="GZN17" s="23"/>
      <c r="GZO17" s="23"/>
      <c r="GZP17" s="23"/>
      <c r="GZQ17" s="23"/>
      <c r="GZR17" s="23"/>
      <c r="GZS17" s="23"/>
      <c r="GZT17" s="23"/>
      <c r="GZU17" s="23"/>
      <c r="GZV17" s="23"/>
      <c r="GZW17" s="23"/>
      <c r="GZX17" s="23"/>
      <c r="GZY17" s="23"/>
      <c r="GZZ17" s="23"/>
      <c r="HAA17" s="23"/>
      <c r="HAB17" s="23"/>
      <c r="HAC17" s="23"/>
      <c r="HAD17" s="23"/>
      <c r="HAE17" s="23"/>
      <c r="HAF17" s="23"/>
      <c r="HAG17" s="23"/>
      <c r="HAH17" s="23"/>
      <c r="HAI17" s="23"/>
      <c r="HAJ17" s="23"/>
      <c r="HAK17" s="23"/>
      <c r="HAL17" s="23"/>
      <c r="HAM17" s="23"/>
      <c r="HAN17" s="23"/>
      <c r="HAO17" s="23"/>
      <c r="HAP17" s="23"/>
      <c r="HAQ17" s="23"/>
      <c r="HAR17" s="23"/>
      <c r="HAS17" s="23"/>
      <c r="HAT17" s="23"/>
      <c r="HAU17" s="23"/>
      <c r="HAV17" s="23"/>
      <c r="HAW17" s="23"/>
      <c r="HAX17" s="23"/>
      <c r="HAY17" s="23"/>
      <c r="HAZ17" s="23"/>
      <c r="HBA17" s="23"/>
      <c r="HBB17" s="23"/>
      <c r="HBC17" s="23"/>
      <c r="HBD17" s="23"/>
      <c r="HBE17" s="23"/>
      <c r="HBF17" s="23"/>
      <c r="HBG17" s="23"/>
      <c r="HBH17" s="23"/>
      <c r="HBI17" s="23"/>
      <c r="HBJ17" s="23"/>
      <c r="HBK17" s="23"/>
      <c r="HBL17" s="23"/>
      <c r="HBM17" s="23"/>
      <c r="HBN17" s="23"/>
      <c r="HBO17" s="23"/>
      <c r="HBP17" s="23"/>
      <c r="HBQ17" s="23"/>
      <c r="HBR17" s="23"/>
      <c r="HBS17" s="23"/>
      <c r="HBT17" s="23"/>
      <c r="HBU17" s="23"/>
      <c r="HBV17" s="23"/>
      <c r="HBW17" s="23"/>
      <c r="HBX17" s="23"/>
      <c r="HBY17" s="23"/>
      <c r="HBZ17" s="23"/>
      <c r="HCA17" s="23"/>
      <c r="HCB17" s="23"/>
      <c r="HCC17" s="23"/>
      <c r="HCD17" s="23"/>
      <c r="HCE17" s="23"/>
      <c r="HCF17" s="23"/>
      <c r="HCG17" s="23"/>
      <c r="HCH17" s="23"/>
      <c r="HCI17" s="23"/>
      <c r="HCJ17" s="23"/>
      <c r="HCK17" s="23"/>
      <c r="HCL17" s="23"/>
      <c r="HCM17" s="23"/>
      <c r="HCN17" s="23"/>
      <c r="HCO17" s="23"/>
      <c r="HCP17" s="23"/>
      <c r="HCQ17" s="23"/>
      <c r="HCR17" s="23"/>
      <c r="HCS17" s="23"/>
      <c r="HCT17" s="23"/>
      <c r="HCU17" s="23"/>
      <c r="HCV17" s="23"/>
      <c r="HCW17" s="23"/>
      <c r="HCX17" s="23"/>
      <c r="HCY17" s="23"/>
      <c r="HCZ17" s="23"/>
      <c r="HDA17" s="23"/>
      <c r="HDB17" s="23"/>
      <c r="HDC17" s="23"/>
      <c r="HDD17" s="23"/>
      <c r="HDE17" s="23"/>
      <c r="HDF17" s="23"/>
      <c r="HDG17" s="23"/>
      <c r="HDH17" s="23"/>
      <c r="HDI17" s="23"/>
      <c r="HDJ17" s="23"/>
      <c r="HDK17" s="23"/>
      <c r="HDL17" s="23"/>
      <c r="HDM17" s="23"/>
      <c r="HDN17" s="23"/>
      <c r="HDO17" s="23"/>
      <c r="HDP17" s="23"/>
      <c r="HDQ17" s="23"/>
      <c r="HDR17" s="23"/>
      <c r="HDS17" s="23"/>
      <c r="HDT17" s="23"/>
      <c r="HDU17" s="23"/>
      <c r="HDV17" s="23"/>
      <c r="HDW17" s="23"/>
      <c r="HDX17" s="23"/>
      <c r="HDY17" s="23"/>
      <c r="HDZ17" s="23"/>
      <c r="HEA17" s="23"/>
      <c r="HEB17" s="23"/>
      <c r="HEC17" s="23"/>
      <c r="HED17" s="23"/>
      <c r="HEE17" s="23"/>
      <c r="HEF17" s="23"/>
      <c r="HEG17" s="23"/>
      <c r="HEH17" s="23"/>
      <c r="HEI17" s="23"/>
      <c r="HEJ17" s="23"/>
      <c r="HEK17" s="23"/>
      <c r="HEL17" s="23"/>
      <c r="HEM17" s="23"/>
      <c r="HEN17" s="23"/>
      <c r="HEO17" s="23"/>
      <c r="HEP17" s="23"/>
      <c r="HEQ17" s="23"/>
      <c r="HER17" s="23"/>
      <c r="HES17" s="23"/>
      <c r="HET17" s="23"/>
      <c r="HEU17" s="23"/>
      <c r="HEV17" s="23"/>
      <c r="HEW17" s="23"/>
      <c r="HEX17" s="23"/>
      <c r="HEY17" s="23"/>
      <c r="HEZ17" s="23"/>
      <c r="HFA17" s="23"/>
      <c r="HFB17" s="23"/>
      <c r="HFC17" s="23"/>
      <c r="HFD17" s="23"/>
      <c r="HFE17" s="23"/>
      <c r="HFF17" s="23"/>
      <c r="HFG17" s="23"/>
      <c r="HFH17" s="23"/>
      <c r="HFI17" s="23"/>
      <c r="HFJ17" s="23"/>
      <c r="HFK17" s="23"/>
      <c r="HFL17" s="23"/>
      <c r="HFM17" s="23"/>
      <c r="HFN17" s="23"/>
      <c r="HFO17" s="23"/>
      <c r="HFP17" s="23"/>
      <c r="HFQ17" s="23"/>
      <c r="HFR17" s="23"/>
      <c r="HFS17" s="23"/>
      <c r="HFT17" s="23"/>
      <c r="HFU17" s="23"/>
      <c r="HFV17" s="23"/>
      <c r="HFW17" s="23"/>
      <c r="HFX17" s="23"/>
      <c r="HFY17" s="23"/>
      <c r="HFZ17" s="23"/>
      <c r="HGA17" s="23"/>
      <c r="HGB17" s="23"/>
      <c r="HGC17" s="23"/>
      <c r="HGD17" s="23"/>
      <c r="HGE17" s="23"/>
      <c r="HGF17" s="23"/>
      <c r="HGG17" s="23"/>
      <c r="HGH17" s="23"/>
      <c r="HGI17" s="23"/>
      <c r="HGJ17" s="23"/>
      <c r="HGK17" s="23"/>
      <c r="HGL17" s="23"/>
      <c r="HGM17" s="23"/>
      <c r="HGN17" s="23"/>
      <c r="HGO17" s="23"/>
      <c r="HGP17" s="23"/>
      <c r="HGQ17" s="23"/>
      <c r="HGR17" s="23"/>
      <c r="HGS17" s="23"/>
      <c r="HGT17" s="23"/>
      <c r="HGU17" s="23"/>
      <c r="HGV17" s="23"/>
      <c r="HGW17" s="23"/>
      <c r="HGX17" s="23"/>
      <c r="HGY17" s="23"/>
      <c r="HGZ17" s="23"/>
      <c r="HHA17" s="23"/>
      <c r="HHB17" s="23"/>
      <c r="HHC17" s="23"/>
      <c r="HHD17" s="23"/>
      <c r="HHE17" s="23"/>
      <c r="HHF17" s="23"/>
      <c r="HHG17" s="23"/>
      <c r="HHH17" s="23"/>
      <c r="HHI17" s="23"/>
      <c r="HHJ17" s="23"/>
      <c r="HHK17" s="23"/>
      <c r="HHL17" s="23"/>
      <c r="HHM17" s="23"/>
      <c r="HHN17" s="23"/>
      <c r="HHO17" s="23"/>
      <c r="HHP17" s="23"/>
      <c r="HHQ17" s="23"/>
      <c r="HHR17" s="23"/>
      <c r="HHS17" s="23"/>
      <c r="HHT17" s="23"/>
      <c r="HHU17" s="23"/>
      <c r="HHV17" s="23"/>
      <c r="HHW17" s="23"/>
      <c r="HHX17" s="23"/>
      <c r="HHY17" s="23"/>
      <c r="HHZ17" s="23"/>
      <c r="HIA17" s="23"/>
      <c r="HIB17" s="23"/>
      <c r="HIC17" s="23"/>
      <c r="HID17" s="23"/>
      <c r="HIE17" s="23"/>
      <c r="HIF17" s="23"/>
      <c r="HIG17" s="23"/>
      <c r="HIH17" s="23"/>
      <c r="HII17" s="23"/>
      <c r="HIJ17" s="23"/>
      <c r="HIK17" s="23"/>
      <c r="HIL17" s="23"/>
      <c r="HIM17" s="23"/>
      <c r="HIN17" s="23"/>
      <c r="HIO17" s="23"/>
      <c r="HIP17" s="23"/>
      <c r="HIQ17" s="23"/>
      <c r="HIR17" s="23"/>
      <c r="HIS17" s="23"/>
      <c r="HIT17" s="23"/>
      <c r="HIU17" s="23"/>
      <c r="HIV17" s="23"/>
      <c r="HIW17" s="23"/>
      <c r="HIX17" s="23"/>
      <c r="HIY17" s="23"/>
      <c r="HIZ17" s="23"/>
      <c r="HJA17" s="23"/>
      <c r="HJB17" s="23"/>
      <c r="HJC17" s="23"/>
      <c r="HJD17" s="23"/>
      <c r="HJE17" s="23"/>
      <c r="HJF17" s="23"/>
      <c r="HJG17" s="23"/>
      <c r="HJH17" s="23"/>
      <c r="HJI17" s="23"/>
      <c r="HJJ17" s="23"/>
      <c r="HJK17" s="23"/>
      <c r="HJL17" s="23"/>
      <c r="HJM17" s="23"/>
      <c r="HJN17" s="23"/>
      <c r="HJO17" s="23"/>
      <c r="HJP17" s="23"/>
      <c r="HJQ17" s="23"/>
      <c r="HJR17" s="23"/>
      <c r="HJS17" s="23"/>
      <c r="HJT17" s="23"/>
      <c r="HJU17" s="23"/>
      <c r="HJV17" s="23"/>
      <c r="HJW17" s="23"/>
      <c r="HJX17" s="23"/>
      <c r="HJY17" s="23"/>
      <c r="HJZ17" s="23"/>
      <c r="HKA17" s="23"/>
      <c r="HKB17" s="23"/>
      <c r="HKC17" s="23"/>
      <c r="HKD17" s="23"/>
      <c r="HKE17" s="23"/>
      <c r="HKF17" s="23"/>
      <c r="HKG17" s="23"/>
      <c r="HKH17" s="23"/>
      <c r="HKI17" s="23"/>
      <c r="HKJ17" s="23"/>
      <c r="HKK17" s="23"/>
      <c r="HKL17" s="23"/>
      <c r="HKM17" s="23"/>
      <c r="HKN17" s="23"/>
      <c r="HKO17" s="23"/>
      <c r="HKP17" s="23"/>
      <c r="HKQ17" s="23"/>
      <c r="HKR17" s="23"/>
      <c r="HKS17" s="23"/>
      <c r="HKT17" s="23"/>
      <c r="HKU17" s="23"/>
      <c r="HKV17" s="23"/>
      <c r="HKW17" s="23"/>
      <c r="HKX17" s="23"/>
      <c r="HKY17" s="23"/>
      <c r="HKZ17" s="23"/>
      <c r="HLA17" s="23"/>
      <c r="HLB17" s="23"/>
      <c r="HLC17" s="23"/>
      <c r="HLD17" s="23"/>
      <c r="HLE17" s="23"/>
      <c r="HLF17" s="23"/>
      <c r="HLG17" s="23"/>
      <c r="HLH17" s="23"/>
      <c r="HLI17" s="23"/>
      <c r="HLJ17" s="23"/>
      <c r="HLK17" s="23"/>
      <c r="HLL17" s="23"/>
      <c r="HLM17" s="23"/>
      <c r="HLN17" s="23"/>
      <c r="HLO17" s="23"/>
      <c r="HLP17" s="23"/>
      <c r="HLQ17" s="23"/>
      <c r="HLR17" s="23"/>
      <c r="HLS17" s="23"/>
      <c r="HLT17" s="23"/>
      <c r="HLU17" s="23"/>
      <c r="HLV17" s="23"/>
      <c r="HLW17" s="23"/>
      <c r="HLX17" s="23"/>
      <c r="HLY17" s="23"/>
      <c r="HLZ17" s="23"/>
      <c r="HMA17" s="23"/>
      <c r="HMB17" s="23"/>
      <c r="HMC17" s="23"/>
      <c r="HMD17" s="23"/>
      <c r="HME17" s="23"/>
      <c r="HMF17" s="23"/>
      <c r="HMG17" s="23"/>
      <c r="HMH17" s="23"/>
      <c r="HMI17" s="23"/>
      <c r="HMJ17" s="23"/>
      <c r="HMK17" s="23"/>
      <c r="HML17" s="23"/>
      <c r="HMM17" s="23"/>
      <c r="HMN17" s="23"/>
      <c r="HMO17" s="23"/>
      <c r="HMP17" s="23"/>
      <c r="HMQ17" s="23"/>
      <c r="HMR17" s="23"/>
      <c r="HMS17" s="23"/>
      <c r="HMT17" s="23"/>
      <c r="HMU17" s="23"/>
      <c r="HMV17" s="23"/>
      <c r="HMW17" s="23"/>
      <c r="HMX17" s="23"/>
      <c r="HMY17" s="23"/>
      <c r="HMZ17" s="23"/>
      <c r="HNA17" s="23"/>
      <c r="HNB17" s="23"/>
      <c r="HNC17" s="23"/>
      <c r="HND17" s="23"/>
      <c r="HNE17" s="23"/>
      <c r="HNF17" s="23"/>
      <c r="HNG17" s="23"/>
      <c r="HNH17" s="23"/>
      <c r="HNI17" s="23"/>
      <c r="HNJ17" s="23"/>
      <c r="HNK17" s="23"/>
      <c r="HNL17" s="23"/>
      <c r="HNM17" s="23"/>
      <c r="HNN17" s="23"/>
      <c r="HNO17" s="23"/>
      <c r="HNP17" s="23"/>
      <c r="HNQ17" s="23"/>
      <c r="HNR17" s="23"/>
      <c r="HNS17" s="23"/>
      <c r="HNT17" s="23"/>
      <c r="HNU17" s="23"/>
      <c r="HNV17" s="23"/>
      <c r="HNW17" s="23"/>
      <c r="HNX17" s="23"/>
      <c r="HNY17" s="23"/>
      <c r="HNZ17" s="23"/>
      <c r="HOA17" s="23"/>
      <c r="HOB17" s="23"/>
      <c r="HOC17" s="23"/>
      <c r="HOD17" s="23"/>
      <c r="HOE17" s="23"/>
      <c r="HOF17" s="23"/>
      <c r="HOG17" s="23"/>
      <c r="HOH17" s="23"/>
      <c r="HOI17" s="23"/>
      <c r="HOJ17" s="23"/>
      <c r="HOK17" s="23"/>
      <c r="HOL17" s="23"/>
      <c r="HOM17" s="23"/>
      <c r="HON17" s="23"/>
      <c r="HOO17" s="23"/>
      <c r="HOP17" s="23"/>
      <c r="HOQ17" s="23"/>
      <c r="HOR17" s="23"/>
      <c r="HOS17" s="23"/>
      <c r="HOT17" s="23"/>
      <c r="HOU17" s="23"/>
      <c r="HOV17" s="23"/>
      <c r="HOW17" s="23"/>
      <c r="HOX17" s="23"/>
      <c r="HOY17" s="23"/>
      <c r="HOZ17" s="23"/>
      <c r="HPA17" s="23"/>
      <c r="HPB17" s="23"/>
      <c r="HPC17" s="23"/>
      <c r="HPD17" s="23"/>
      <c r="HPE17" s="23"/>
      <c r="HPF17" s="23"/>
      <c r="HPG17" s="23"/>
      <c r="HPH17" s="23"/>
      <c r="HPI17" s="23"/>
      <c r="HPJ17" s="23"/>
      <c r="HPK17" s="23"/>
      <c r="HPL17" s="23"/>
      <c r="HPM17" s="23"/>
      <c r="HPN17" s="23"/>
      <c r="HPO17" s="23"/>
      <c r="HPP17" s="23"/>
      <c r="HPQ17" s="23"/>
      <c r="HPR17" s="23"/>
      <c r="HPS17" s="23"/>
      <c r="HPT17" s="23"/>
      <c r="HPU17" s="23"/>
      <c r="HPV17" s="23"/>
      <c r="HPW17" s="23"/>
      <c r="HPX17" s="23"/>
      <c r="HPY17" s="23"/>
      <c r="HPZ17" s="23"/>
      <c r="HQA17" s="23"/>
      <c r="HQB17" s="23"/>
      <c r="HQC17" s="23"/>
      <c r="HQD17" s="23"/>
      <c r="HQE17" s="23"/>
      <c r="HQF17" s="23"/>
      <c r="HQG17" s="23"/>
      <c r="HQH17" s="23"/>
      <c r="HQI17" s="23"/>
      <c r="HQJ17" s="23"/>
      <c r="HQK17" s="23"/>
      <c r="HQL17" s="23"/>
      <c r="HQM17" s="23"/>
      <c r="HQN17" s="23"/>
      <c r="HQO17" s="23"/>
      <c r="HQP17" s="23"/>
      <c r="HQQ17" s="23"/>
      <c r="HQR17" s="23"/>
      <c r="HQS17" s="23"/>
      <c r="HQT17" s="23"/>
      <c r="HQU17" s="23"/>
      <c r="HQV17" s="23"/>
      <c r="HQW17" s="23"/>
      <c r="HQX17" s="23"/>
      <c r="HQY17" s="23"/>
      <c r="HQZ17" s="23"/>
      <c r="HRA17" s="23"/>
      <c r="HRB17" s="23"/>
      <c r="HRC17" s="23"/>
      <c r="HRD17" s="23"/>
      <c r="HRE17" s="23"/>
      <c r="HRF17" s="23"/>
      <c r="HRG17" s="23"/>
      <c r="HRH17" s="23"/>
      <c r="HRI17" s="23"/>
      <c r="HRJ17" s="23"/>
      <c r="HRK17" s="23"/>
      <c r="HRL17" s="23"/>
      <c r="HRM17" s="23"/>
      <c r="HRN17" s="23"/>
      <c r="HRO17" s="23"/>
      <c r="HRP17" s="23"/>
      <c r="HRQ17" s="23"/>
      <c r="HRR17" s="23"/>
      <c r="HRS17" s="23"/>
      <c r="HRT17" s="23"/>
      <c r="HRU17" s="23"/>
      <c r="HRV17" s="23"/>
      <c r="HRW17" s="23"/>
      <c r="HRX17" s="23"/>
      <c r="HRY17" s="23"/>
      <c r="HRZ17" s="23"/>
      <c r="HSA17" s="23"/>
      <c r="HSB17" s="23"/>
      <c r="HSC17" s="23"/>
      <c r="HSD17" s="23"/>
      <c r="HSE17" s="23"/>
      <c r="HSF17" s="23"/>
      <c r="HSG17" s="23"/>
      <c r="HSH17" s="23"/>
      <c r="HSI17" s="23"/>
      <c r="HSJ17" s="23"/>
      <c r="HSK17" s="23"/>
      <c r="HSL17" s="23"/>
      <c r="HSM17" s="23"/>
      <c r="HSN17" s="23"/>
      <c r="HSO17" s="23"/>
      <c r="HSP17" s="23"/>
      <c r="HSQ17" s="23"/>
      <c r="HSR17" s="23"/>
      <c r="HSS17" s="23"/>
      <c r="HST17" s="23"/>
      <c r="HSU17" s="23"/>
      <c r="HSV17" s="23"/>
      <c r="HSW17" s="23"/>
      <c r="HSX17" s="23"/>
      <c r="HSY17" s="23"/>
      <c r="HSZ17" s="23"/>
      <c r="HTA17" s="23"/>
      <c r="HTB17" s="23"/>
      <c r="HTC17" s="23"/>
      <c r="HTD17" s="23"/>
      <c r="HTE17" s="23"/>
      <c r="HTF17" s="23"/>
      <c r="HTG17" s="23"/>
      <c r="HTH17" s="23"/>
      <c r="HTI17" s="23"/>
      <c r="HTJ17" s="23"/>
      <c r="HTK17" s="23"/>
      <c r="HTL17" s="23"/>
      <c r="HTM17" s="23"/>
      <c r="HTN17" s="23"/>
      <c r="HTO17" s="23"/>
      <c r="HTP17" s="23"/>
      <c r="HTQ17" s="23"/>
      <c r="HTR17" s="23"/>
      <c r="HTS17" s="23"/>
      <c r="HTT17" s="23"/>
      <c r="HTU17" s="23"/>
      <c r="HTV17" s="23"/>
      <c r="HTW17" s="23"/>
      <c r="HTX17" s="23"/>
      <c r="HTY17" s="23"/>
      <c r="HTZ17" s="23"/>
      <c r="HUA17" s="23"/>
      <c r="HUB17" s="23"/>
      <c r="HUC17" s="23"/>
      <c r="HUD17" s="23"/>
      <c r="HUE17" s="23"/>
      <c r="HUF17" s="23"/>
      <c r="HUG17" s="23"/>
      <c r="HUH17" s="23"/>
      <c r="HUI17" s="23"/>
      <c r="HUJ17" s="23"/>
      <c r="HUK17" s="23"/>
      <c r="HUL17" s="23"/>
      <c r="HUM17" s="23"/>
      <c r="HUN17" s="23"/>
      <c r="HUO17" s="23"/>
      <c r="HUP17" s="23"/>
      <c r="HUQ17" s="23"/>
      <c r="HUR17" s="23"/>
      <c r="HUS17" s="23"/>
      <c r="HUT17" s="23"/>
      <c r="HUU17" s="23"/>
      <c r="HUV17" s="23"/>
      <c r="HUW17" s="23"/>
      <c r="HUX17" s="23"/>
      <c r="HUY17" s="23"/>
      <c r="HUZ17" s="23"/>
      <c r="HVA17" s="23"/>
      <c r="HVB17" s="23"/>
      <c r="HVC17" s="23"/>
      <c r="HVD17" s="23"/>
      <c r="HVE17" s="23"/>
      <c r="HVF17" s="23"/>
      <c r="HVG17" s="23"/>
      <c r="HVH17" s="23"/>
      <c r="HVI17" s="23"/>
      <c r="HVJ17" s="23"/>
      <c r="HVK17" s="23"/>
      <c r="HVL17" s="23"/>
      <c r="HVM17" s="23"/>
      <c r="HVN17" s="23"/>
      <c r="HVO17" s="23"/>
      <c r="HVP17" s="23"/>
      <c r="HVQ17" s="23"/>
      <c r="HVR17" s="23"/>
      <c r="HVS17" s="23"/>
      <c r="HVT17" s="23"/>
      <c r="HVU17" s="23"/>
      <c r="HVV17" s="23"/>
      <c r="HVW17" s="23"/>
      <c r="HVX17" s="23"/>
      <c r="HVY17" s="23"/>
      <c r="HVZ17" s="23"/>
      <c r="HWA17" s="23"/>
      <c r="HWB17" s="23"/>
      <c r="HWC17" s="23"/>
      <c r="HWD17" s="23"/>
      <c r="HWE17" s="23"/>
      <c r="HWF17" s="23"/>
      <c r="HWG17" s="23"/>
      <c r="HWH17" s="23"/>
      <c r="HWI17" s="23"/>
      <c r="HWJ17" s="23"/>
      <c r="HWK17" s="23"/>
      <c r="HWL17" s="23"/>
      <c r="HWM17" s="23"/>
      <c r="HWN17" s="23"/>
      <c r="HWO17" s="23"/>
      <c r="HWP17" s="23"/>
      <c r="HWQ17" s="23"/>
      <c r="HWR17" s="23"/>
      <c r="HWS17" s="23"/>
      <c r="HWT17" s="23"/>
      <c r="HWU17" s="23"/>
      <c r="HWV17" s="23"/>
      <c r="HWW17" s="23"/>
      <c r="HWX17" s="23"/>
      <c r="HWY17" s="23"/>
      <c r="HWZ17" s="23"/>
      <c r="HXA17" s="23"/>
      <c r="HXB17" s="23"/>
      <c r="HXC17" s="23"/>
      <c r="HXD17" s="23"/>
      <c r="HXE17" s="23"/>
      <c r="HXF17" s="23"/>
      <c r="HXG17" s="23"/>
      <c r="HXH17" s="23"/>
      <c r="HXI17" s="23"/>
      <c r="HXJ17" s="23"/>
      <c r="HXK17" s="23"/>
      <c r="HXL17" s="23"/>
      <c r="HXM17" s="23"/>
      <c r="HXN17" s="23"/>
      <c r="HXO17" s="23"/>
      <c r="HXP17" s="23"/>
      <c r="HXQ17" s="23"/>
      <c r="HXR17" s="23"/>
      <c r="HXS17" s="23"/>
      <c r="HXT17" s="23"/>
      <c r="HXU17" s="23"/>
      <c r="HXV17" s="23"/>
      <c r="HXW17" s="23"/>
      <c r="HXX17" s="23"/>
      <c r="HXY17" s="23"/>
      <c r="HXZ17" s="23"/>
      <c r="HYA17" s="23"/>
      <c r="HYB17" s="23"/>
      <c r="HYC17" s="23"/>
      <c r="HYD17" s="23"/>
      <c r="HYE17" s="23"/>
      <c r="HYF17" s="23"/>
      <c r="HYG17" s="23"/>
      <c r="HYH17" s="23"/>
      <c r="HYI17" s="23"/>
      <c r="HYJ17" s="23"/>
      <c r="HYK17" s="23"/>
      <c r="HYL17" s="23"/>
      <c r="HYM17" s="23"/>
      <c r="HYN17" s="23"/>
      <c r="HYO17" s="23"/>
      <c r="HYP17" s="23"/>
      <c r="HYQ17" s="23"/>
      <c r="HYR17" s="23"/>
      <c r="HYS17" s="23"/>
      <c r="HYT17" s="23"/>
      <c r="HYU17" s="23"/>
      <c r="HYV17" s="23"/>
      <c r="HYW17" s="23"/>
      <c r="HYX17" s="23"/>
      <c r="HYY17" s="23"/>
      <c r="HYZ17" s="23"/>
      <c r="HZA17" s="23"/>
      <c r="HZB17" s="23"/>
      <c r="HZC17" s="23"/>
      <c r="HZD17" s="23"/>
      <c r="HZE17" s="23"/>
      <c r="HZF17" s="23"/>
      <c r="HZG17" s="23"/>
      <c r="HZH17" s="23"/>
      <c r="HZI17" s="23"/>
      <c r="HZJ17" s="23"/>
      <c r="HZK17" s="23"/>
      <c r="HZL17" s="23"/>
      <c r="HZM17" s="23"/>
      <c r="HZN17" s="23"/>
      <c r="HZO17" s="23"/>
      <c r="HZP17" s="23"/>
      <c r="HZQ17" s="23"/>
      <c r="HZR17" s="23"/>
      <c r="HZS17" s="23"/>
      <c r="HZT17" s="23"/>
      <c r="HZU17" s="23"/>
      <c r="HZV17" s="23"/>
      <c r="HZW17" s="23"/>
      <c r="HZX17" s="23"/>
      <c r="HZY17" s="23"/>
      <c r="HZZ17" s="23"/>
      <c r="IAA17" s="23"/>
      <c r="IAB17" s="23"/>
      <c r="IAC17" s="23"/>
      <c r="IAD17" s="23"/>
      <c r="IAE17" s="23"/>
      <c r="IAF17" s="23"/>
      <c r="IAG17" s="23"/>
      <c r="IAH17" s="23"/>
      <c r="IAI17" s="23"/>
      <c r="IAJ17" s="23"/>
      <c r="IAK17" s="23"/>
      <c r="IAL17" s="23"/>
      <c r="IAM17" s="23"/>
      <c r="IAN17" s="23"/>
      <c r="IAO17" s="23"/>
      <c r="IAP17" s="23"/>
      <c r="IAQ17" s="23"/>
      <c r="IAR17" s="23"/>
      <c r="IAS17" s="23"/>
      <c r="IAT17" s="23"/>
      <c r="IAU17" s="23"/>
      <c r="IAV17" s="23"/>
      <c r="IAW17" s="23"/>
      <c r="IAX17" s="23"/>
      <c r="IAY17" s="23"/>
      <c r="IAZ17" s="23"/>
      <c r="IBA17" s="23"/>
      <c r="IBB17" s="23"/>
      <c r="IBC17" s="23"/>
      <c r="IBD17" s="23"/>
      <c r="IBE17" s="23"/>
      <c r="IBF17" s="23"/>
      <c r="IBG17" s="23"/>
      <c r="IBH17" s="23"/>
      <c r="IBI17" s="23"/>
      <c r="IBJ17" s="23"/>
      <c r="IBK17" s="23"/>
      <c r="IBL17" s="23"/>
      <c r="IBM17" s="23"/>
      <c r="IBN17" s="23"/>
      <c r="IBO17" s="23"/>
      <c r="IBP17" s="23"/>
      <c r="IBQ17" s="23"/>
      <c r="IBR17" s="23"/>
      <c r="IBS17" s="23"/>
      <c r="IBT17" s="23"/>
      <c r="IBU17" s="23"/>
      <c r="IBV17" s="23"/>
      <c r="IBW17" s="23"/>
      <c r="IBX17" s="23"/>
      <c r="IBY17" s="23"/>
      <c r="IBZ17" s="23"/>
      <c r="ICA17" s="23"/>
      <c r="ICB17" s="23"/>
      <c r="ICC17" s="23"/>
      <c r="ICD17" s="23"/>
      <c r="ICE17" s="23"/>
      <c r="ICF17" s="23"/>
      <c r="ICG17" s="23"/>
      <c r="ICH17" s="23"/>
      <c r="ICI17" s="23"/>
      <c r="ICJ17" s="23"/>
      <c r="ICK17" s="23"/>
      <c r="ICL17" s="23"/>
      <c r="ICM17" s="23"/>
      <c r="ICN17" s="23"/>
      <c r="ICO17" s="23"/>
      <c r="ICP17" s="23"/>
      <c r="ICQ17" s="23"/>
      <c r="ICR17" s="23"/>
      <c r="ICS17" s="23"/>
      <c r="ICT17" s="23"/>
      <c r="ICU17" s="23"/>
      <c r="ICV17" s="23"/>
      <c r="ICW17" s="23"/>
      <c r="ICX17" s="23"/>
      <c r="ICY17" s="23"/>
      <c r="ICZ17" s="23"/>
      <c r="IDA17" s="23"/>
      <c r="IDB17" s="23"/>
      <c r="IDC17" s="23"/>
      <c r="IDD17" s="23"/>
      <c r="IDE17" s="23"/>
      <c r="IDF17" s="23"/>
      <c r="IDG17" s="23"/>
      <c r="IDH17" s="23"/>
      <c r="IDI17" s="23"/>
      <c r="IDJ17" s="23"/>
      <c r="IDK17" s="23"/>
      <c r="IDL17" s="23"/>
      <c r="IDM17" s="23"/>
      <c r="IDN17" s="23"/>
      <c r="IDO17" s="23"/>
      <c r="IDP17" s="23"/>
      <c r="IDQ17" s="23"/>
      <c r="IDR17" s="23"/>
      <c r="IDS17" s="23"/>
      <c r="IDT17" s="23"/>
      <c r="IDU17" s="23"/>
      <c r="IDV17" s="23"/>
      <c r="IDW17" s="23"/>
      <c r="IDX17" s="23"/>
      <c r="IDY17" s="23"/>
      <c r="IDZ17" s="23"/>
      <c r="IEA17" s="23"/>
      <c r="IEB17" s="23"/>
      <c r="IEC17" s="23"/>
      <c r="IED17" s="23"/>
      <c r="IEE17" s="23"/>
      <c r="IEF17" s="23"/>
      <c r="IEG17" s="23"/>
      <c r="IEH17" s="23"/>
      <c r="IEI17" s="23"/>
      <c r="IEJ17" s="23"/>
      <c r="IEK17" s="23"/>
      <c r="IEL17" s="23"/>
      <c r="IEM17" s="23"/>
      <c r="IEN17" s="23"/>
      <c r="IEO17" s="23"/>
      <c r="IEP17" s="23"/>
      <c r="IEQ17" s="23"/>
      <c r="IER17" s="23"/>
      <c r="IES17" s="23"/>
      <c r="IET17" s="23"/>
      <c r="IEU17" s="23"/>
      <c r="IEV17" s="23"/>
      <c r="IEW17" s="23"/>
      <c r="IEX17" s="23"/>
      <c r="IEY17" s="23"/>
      <c r="IEZ17" s="23"/>
      <c r="IFA17" s="23"/>
      <c r="IFB17" s="23"/>
      <c r="IFC17" s="23"/>
      <c r="IFD17" s="23"/>
      <c r="IFE17" s="23"/>
      <c r="IFF17" s="23"/>
      <c r="IFG17" s="23"/>
      <c r="IFH17" s="23"/>
      <c r="IFI17" s="23"/>
      <c r="IFJ17" s="23"/>
      <c r="IFK17" s="23"/>
      <c r="IFL17" s="23"/>
      <c r="IFM17" s="23"/>
      <c r="IFN17" s="23"/>
      <c r="IFO17" s="23"/>
      <c r="IFP17" s="23"/>
      <c r="IFQ17" s="23"/>
      <c r="IFR17" s="23"/>
      <c r="IFS17" s="23"/>
      <c r="IFT17" s="23"/>
      <c r="IFU17" s="23"/>
      <c r="IFV17" s="23"/>
      <c r="IFW17" s="23"/>
      <c r="IFX17" s="23"/>
      <c r="IFY17" s="23"/>
      <c r="IFZ17" s="23"/>
      <c r="IGA17" s="23"/>
      <c r="IGB17" s="23"/>
      <c r="IGC17" s="23"/>
      <c r="IGD17" s="23"/>
      <c r="IGE17" s="23"/>
      <c r="IGF17" s="23"/>
      <c r="IGG17" s="23"/>
      <c r="IGH17" s="23"/>
      <c r="IGI17" s="23"/>
      <c r="IGJ17" s="23"/>
      <c r="IGK17" s="23"/>
      <c r="IGL17" s="23"/>
      <c r="IGM17" s="23"/>
      <c r="IGN17" s="23"/>
      <c r="IGO17" s="23"/>
      <c r="IGP17" s="23"/>
      <c r="IGQ17" s="23"/>
      <c r="IGR17" s="23"/>
      <c r="IGS17" s="23"/>
      <c r="IGT17" s="23"/>
      <c r="IGU17" s="23"/>
      <c r="IGV17" s="23"/>
      <c r="IGW17" s="23"/>
      <c r="IGX17" s="23"/>
      <c r="IGY17" s="23"/>
      <c r="IGZ17" s="23"/>
      <c r="IHA17" s="23"/>
      <c r="IHB17" s="23"/>
      <c r="IHC17" s="23"/>
      <c r="IHD17" s="23"/>
      <c r="IHE17" s="23"/>
      <c r="IHF17" s="23"/>
      <c r="IHG17" s="23"/>
      <c r="IHH17" s="23"/>
      <c r="IHI17" s="23"/>
      <c r="IHJ17" s="23"/>
      <c r="IHK17" s="23"/>
      <c r="IHL17" s="23"/>
      <c r="IHM17" s="23"/>
      <c r="IHN17" s="23"/>
      <c r="IHO17" s="23"/>
      <c r="IHP17" s="23"/>
      <c r="IHQ17" s="23"/>
      <c r="IHR17" s="23"/>
      <c r="IHS17" s="23"/>
      <c r="IHT17" s="23"/>
      <c r="IHU17" s="23"/>
      <c r="IHV17" s="23"/>
      <c r="IHW17" s="23"/>
      <c r="IHX17" s="23"/>
      <c r="IHY17" s="23"/>
      <c r="IHZ17" s="23"/>
      <c r="IIA17" s="23"/>
      <c r="IIB17" s="23"/>
      <c r="IIC17" s="23"/>
      <c r="IID17" s="23"/>
      <c r="IIE17" s="23"/>
      <c r="IIF17" s="23"/>
      <c r="IIG17" s="23"/>
      <c r="IIH17" s="23"/>
      <c r="III17" s="23"/>
      <c r="IIJ17" s="23"/>
      <c r="IIK17" s="23"/>
      <c r="IIL17" s="23"/>
      <c r="IIM17" s="23"/>
      <c r="IIN17" s="23"/>
      <c r="IIO17" s="23"/>
      <c r="IIP17" s="23"/>
      <c r="IIQ17" s="23"/>
      <c r="IIR17" s="23"/>
      <c r="IIS17" s="23"/>
      <c r="IIT17" s="23"/>
      <c r="IIU17" s="23"/>
      <c r="IIV17" s="23"/>
      <c r="IIW17" s="23"/>
      <c r="IIX17" s="23"/>
      <c r="IIY17" s="23"/>
      <c r="IIZ17" s="23"/>
      <c r="IJA17" s="23"/>
      <c r="IJB17" s="23"/>
      <c r="IJC17" s="23"/>
      <c r="IJD17" s="23"/>
      <c r="IJE17" s="23"/>
      <c r="IJF17" s="23"/>
      <c r="IJG17" s="23"/>
      <c r="IJH17" s="23"/>
      <c r="IJI17" s="23"/>
      <c r="IJJ17" s="23"/>
      <c r="IJK17" s="23"/>
      <c r="IJL17" s="23"/>
      <c r="IJM17" s="23"/>
      <c r="IJN17" s="23"/>
      <c r="IJO17" s="23"/>
      <c r="IJP17" s="23"/>
      <c r="IJQ17" s="23"/>
      <c r="IJR17" s="23"/>
      <c r="IJS17" s="23"/>
      <c r="IJT17" s="23"/>
      <c r="IJU17" s="23"/>
      <c r="IJV17" s="23"/>
      <c r="IJW17" s="23"/>
      <c r="IJX17" s="23"/>
      <c r="IJY17" s="23"/>
      <c r="IJZ17" s="23"/>
      <c r="IKA17" s="23"/>
      <c r="IKB17" s="23"/>
      <c r="IKC17" s="23"/>
      <c r="IKD17" s="23"/>
      <c r="IKE17" s="23"/>
      <c r="IKF17" s="23"/>
      <c r="IKG17" s="23"/>
      <c r="IKH17" s="23"/>
      <c r="IKI17" s="23"/>
      <c r="IKJ17" s="23"/>
      <c r="IKK17" s="23"/>
      <c r="IKL17" s="23"/>
      <c r="IKM17" s="23"/>
      <c r="IKN17" s="23"/>
      <c r="IKO17" s="23"/>
      <c r="IKP17" s="23"/>
      <c r="IKQ17" s="23"/>
      <c r="IKR17" s="23"/>
      <c r="IKS17" s="23"/>
      <c r="IKT17" s="23"/>
      <c r="IKU17" s="23"/>
      <c r="IKV17" s="23"/>
      <c r="IKW17" s="23"/>
      <c r="IKX17" s="23"/>
      <c r="IKY17" s="23"/>
      <c r="IKZ17" s="23"/>
      <c r="ILA17" s="23"/>
      <c r="ILB17" s="23"/>
      <c r="ILC17" s="23"/>
      <c r="ILD17" s="23"/>
      <c r="ILE17" s="23"/>
      <c r="ILF17" s="23"/>
      <c r="ILG17" s="23"/>
      <c r="ILH17" s="23"/>
      <c r="ILI17" s="23"/>
      <c r="ILJ17" s="23"/>
      <c r="ILK17" s="23"/>
      <c r="ILL17" s="23"/>
      <c r="ILM17" s="23"/>
      <c r="ILN17" s="23"/>
      <c r="ILO17" s="23"/>
      <c r="ILP17" s="23"/>
      <c r="ILQ17" s="23"/>
      <c r="ILR17" s="23"/>
      <c r="ILS17" s="23"/>
      <c r="ILT17" s="23"/>
      <c r="ILU17" s="23"/>
      <c r="ILV17" s="23"/>
      <c r="ILW17" s="23"/>
      <c r="ILX17" s="23"/>
      <c r="ILY17" s="23"/>
      <c r="ILZ17" s="23"/>
      <c r="IMA17" s="23"/>
      <c r="IMB17" s="23"/>
      <c r="IMC17" s="23"/>
      <c r="IMD17" s="23"/>
      <c r="IME17" s="23"/>
      <c r="IMF17" s="23"/>
      <c r="IMG17" s="23"/>
      <c r="IMH17" s="23"/>
      <c r="IMI17" s="23"/>
      <c r="IMJ17" s="23"/>
      <c r="IMK17" s="23"/>
      <c r="IML17" s="23"/>
      <c r="IMM17" s="23"/>
      <c r="IMN17" s="23"/>
      <c r="IMO17" s="23"/>
      <c r="IMP17" s="23"/>
      <c r="IMQ17" s="23"/>
      <c r="IMR17" s="23"/>
      <c r="IMS17" s="23"/>
      <c r="IMT17" s="23"/>
      <c r="IMU17" s="23"/>
      <c r="IMV17" s="23"/>
      <c r="IMW17" s="23"/>
      <c r="IMX17" s="23"/>
      <c r="IMY17" s="23"/>
      <c r="IMZ17" s="23"/>
      <c r="INA17" s="23"/>
      <c r="INB17" s="23"/>
      <c r="INC17" s="23"/>
      <c r="IND17" s="23"/>
      <c r="INE17" s="23"/>
      <c r="INF17" s="23"/>
      <c r="ING17" s="23"/>
      <c r="INH17" s="23"/>
      <c r="INI17" s="23"/>
      <c r="INJ17" s="23"/>
      <c r="INK17" s="23"/>
      <c r="INL17" s="23"/>
      <c r="INM17" s="23"/>
      <c r="INN17" s="23"/>
      <c r="INO17" s="23"/>
      <c r="INP17" s="23"/>
      <c r="INQ17" s="23"/>
      <c r="INR17" s="23"/>
      <c r="INS17" s="23"/>
      <c r="INT17" s="23"/>
      <c r="INU17" s="23"/>
      <c r="INV17" s="23"/>
      <c r="INW17" s="23"/>
      <c r="INX17" s="23"/>
      <c r="INY17" s="23"/>
      <c r="INZ17" s="23"/>
      <c r="IOA17" s="23"/>
      <c r="IOB17" s="23"/>
      <c r="IOC17" s="23"/>
      <c r="IOD17" s="23"/>
      <c r="IOE17" s="23"/>
      <c r="IOF17" s="23"/>
      <c r="IOG17" s="23"/>
      <c r="IOH17" s="23"/>
      <c r="IOI17" s="23"/>
      <c r="IOJ17" s="23"/>
      <c r="IOK17" s="23"/>
      <c r="IOL17" s="23"/>
      <c r="IOM17" s="23"/>
      <c r="ION17" s="23"/>
      <c r="IOO17" s="23"/>
      <c r="IOP17" s="23"/>
      <c r="IOQ17" s="23"/>
      <c r="IOR17" s="23"/>
      <c r="IOS17" s="23"/>
      <c r="IOT17" s="23"/>
      <c r="IOU17" s="23"/>
      <c r="IOV17" s="23"/>
      <c r="IOW17" s="23"/>
      <c r="IOX17" s="23"/>
      <c r="IOY17" s="23"/>
      <c r="IOZ17" s="23"/>
      <c r="IPA17" s="23"/>
      <c r="IPB17" s="23"/>
      <c r="IPC17" s="23"/>
      <c r="IPD17" s="23"/>
      <c r="IPE17" s="23"/>
      <c r="IPF17" s="23"/>
      <c r="IPG17" s="23"/>
      <c r="IPH17" s="23"/>
      <c r="IPI17" s="23"/>
      <c r="IPJ17" s="23"/>
      <c r="IPK17" s="23"/>
      <c r="IPL17" s="23"/>
      <c r="IPM17" s="23"/>
      <c r="IPN17" s="23"/>
      <c r="IPO17" s="23"/>
      <c r="IPP17" s="23"/>
      <c r="IPQ17" s="23"/>
      <c r="IPR17" s="23"/>
      <c r="IPS17" s="23"/>
      <c r="IPT17" s="23"/>
      <c r="IPU17" s="23"/>
      <c r="IPV17" s="23"/>
      <c r="IPW17" s="23"/>
      <c r="IPX17" s="23"/>
      <c r="IPY17" s="23"/>
      <c r="IPZ17" s="23"/>
      <c r="IQA17" s="23"/>
      <c r="IQB17" s="23"/>
      <c r="IQC17" s="23"/>
      <c r="IQD17" s="23"/>
      <c r="IQE17" s="23"/>
      <c r="IQF17" s="23"/>
      <c r="IQG17" s="23"/>
      <c r="IQH17" s="23"/>
      <c r="IQI17" s="23"/>
      <c r="IQJ17" s="23"/>
      <c r="IQK17" s="23"/>
      <c r="IQL17" s="23"/>
      <c r="IQM17" s="23"/>
      <c r="IQN17" s="23"/>
      <c r="IQO17" s="23"/>
      <c r="IQP17" s="23"/>
      <c r="IQQ17" s="23"/>
      <c r="IQR17" s="23"/>
      <c r="IQS17" s="23"/>
      <c r="IQT17" s="23"/>
      <c r="IQU17" s="23"/>
      <c r="IQV17" s="23"/>
      <c r="IQW17" s="23"/>
      <c r="IQX17" s="23"/>
      <c r="IQY17" s="23"/>
      <c r="IQZ17" s="23"/>
      <c r="IRA17" s="23"/>
      <c r="IRB17" s="23"/>
      <c r="IRC17" s="23"/>
      <c r="IRD17" s="23"/>
      <c r="IRE17" s="23"/>
      <c r="IRF17" s="23"/>
      <c r="IRG17" s="23"/>
      <c r="IRH17" s="23"/>
      <c r="IRI17" s="23"/>
      <c r="IRJ17" s="23"/>
      <c r="IRK17" s="23"/>
      <c r="IRL17" s="23"/>
      <c r="IRM17" s="23"/>
      <c r="IRN17" s="23"/>
      <c r="IRO17" s="23"/>
      <c r="IRP17" s="23"/>
      <c r="IRQ17" s="23"/>
      <c r="IRR17" s="23"/>
      <c r="IRS17" s="23"/>
      <c r="IRT17" s="23"/>
      <c r="IRU17" s="23"/>
      <c r="IRV17" s="23"/>
      <c r="IRW17" s="23"/>
      <c r="IRX17" s="23"/>
      <c r="IRY17" s="23"/>
      <c r="IRZ17" s="23"/>
      <c r="ISA17" s="23"/>
      <c r="ISB17" s="23"/>
      <c r="ISC17" s="23"/>
      <c r="ISD17" s="23"/>
      <c r="ISE17" s="23"/>
      <c r="ISF17" s="23"/>
      <c r="ISG17" s="23"/>
      <c r="ISH17" s="23"/>
      <c r="ISI17" s="23"/>
      <c r="ISJ17" s="23"/>
      <c r="ISK17" s="23"/>
      <c r="ISL17" s="23"/>
      <c r="ISM17" s="23"/>
      <c r="ISN17" s="23"/>
      <c r="ISO17" s="23"/>
      <c r="ISP17" s="23"/>
      <c r="ISQ17" s="23"/>
      <c r="ISR17" s="23"/>
      <c r="ISS17" s="23"/>
      <c r="IST17" s="23"/>
      <c r="ISU17" s="23"/>
      <c r="ISV17" s="23"/>
      <c r="ISW17" s="23"/>
      <c r="ISX17" s="23"/>
      <c r="ISY17" s="23"/>
      <c r="ISZ17" s="23"/>
      <c r="ITA17" s="23"/>
      <c r="ITB17" s="23"/>
      <c r="ITC17" s="23"/>
      <c r="ITD17" s="23"/>
      <c r="ITE17" s="23"/>
      <c r="ITF17" s="23"/>
      <c r="ITG17" s="23"/>
      <c r="ITH17" s="23"/>
      <c r="ITI17" s="23"/>
      <c r="ITJ17" s="23"/>
      <c r="ITK17" s="23"/>
      <c r="ITL17" s="23"/>
      <c r="ITM17" s="23"/>
      <c r="ITN17" s="23"/>
      <c r="ITO17" s="23"/>
      <c r="ITP17" s="23"/>
      <c r="ITQ17" s="23"/>
      <c r="ITR17" s="23"/>
      <c r="ITS17" s="23"/>
      <c r="ITT17" s="23"/>
      <c r="ITU17" s="23"/>
      <c r="ITV17" s="23"/>
      <c r="ITW17" s="23"/>
      <c r="ITX17" s="23"/>
      <c r="ITY17" s="23"/>
      <c r="ITZ17" s="23"/>
      <c r="IUA17" s="23"/>
      <c r="IUB17" s="23"/>
      <c r="IUC17" s="23"/>
      <c r="IUD17" s="23"/>
      <c r="IUE17" s="23"/>
      <c r="IUF17" s="23"/>
      <c r="IUG17" s="23"/>
      <c r="IUH17" s="23"/>
      <c r="IUI17" s="23"/>
      <c r="IUJ17" s="23"/>
      <c r="IUK17" s="23"/>
      <c r="IUL17" s="23"/>
      <c r="IUM17" s="23"/>
      <c r="IUN17" s="23"/>
      <c r="IUO17" s="23"/>
      <c r="IUP17" s="23"/>
      <c r="IUQ17" s="23"/>
      <c r="IUR17" s="23"/>
      <c r="IUS17" s="23"/>
      <c r="IUT17" s="23"/>
      <c r="IUU17" s="23"/>
      <c r="IUV17" s="23"/>
      <c r="IUW17" s="23"/>
      <c r="IUX17" s="23"/>
      <c r="IUY17" s="23"/>
      <c r="IUZ17" s="23"/>
      <c r="IVA17" s="23"/>
      <c r="IVB17" s="23"/>
      <c r="IVC17" s="23"/>
      <c r="IVD17" s="23"/>
      <c r="IVE17" s="23"/>
      <c r="IVF17" s="23"/>
      <c r="IVG17" s="23"/>
      <c r="IVH17" s="23"/>
      <c r="IVI17" s="23"/>
      <c r="IVJ17" s="23"/>
      <c r="IVK17" s="23"/>
      <c r="IVL17" s="23"/>
      <c r="IVM17" s="23"/>
      <c r="IVN17" s="23"/>
      <c r="IVO17" s="23"/>
      <c r="IVP17" s="23"/>
      <c r="IVQ17" s="23"/>
      <c r="IVR17" s="23"/>
      <c r="IVS17" s="23"/>
      <c r="IVT17" s="23"/>
      <c r="IVU17" s="23"/>
      <c r="IVV17" s="23"/>
      <c r="IVW17" s="23"/>
      <c r="IVX17" s="23"/>
      <c r="IVY17" s="23"/>
      <c r="IVZ17" s="23"/>
      <c r="IWA17" s="23"/>
      <c r="IWB17" s="23"/>
      <c r="IWC17" s="23"/>
      <c r="IWD17" s="23"/>
      <c r="IWE17" s="23"/>
      <c r="IWF17" s="23"/>
      <c r="IWG17" s="23"/>
      <c r="IWH17" s="23"/>
      <c r="IWI17" s="23"/>
      <c r="IWJ17" s="23"/>
      <c r="IWK17" s="23"/>
      <c r="IWL17" s="23"/>
      <c r="IWM17" s="23"/>
      <c r="IWN17" s="23"/>
      <c r="IWO17" s="23"/>
      <c r="IWP17" s="23"/>
      <c r="IWQ17" s="23"/>
      <c r="IWR17" s="23"/>
      <c r="IWS17" s="23"/>
      <c r="IWT17" s="23"/>
      <c r="IWU17" s="23"/>
      <c r="IWV17" s="23"/>
      <c r="IWW17" s="23"/>
      <c r="IWX17" s="23"/>
      <c r="IWY17" s="23"/>
      <c r="IWZ17" s="23"/>
      <c r="IXA17" s="23"/>
      <c r="IXB17" s="23"/>
      <c r="IXC17" s="23"/>
      <c r="IXD17" s="23"/>
      <c r="IXE17" s="23"/>
      <c r="IXF17" s="23"/>
      <c r="IXG17" s="23"/>
      <c r="IXH17" s="23"/>
      <c r="IXI17" s="23"/>
      <c r="IXJ17" s="23"/>
      <c r="IXK17" s="23"/>
      <c r="IXL17" s="23"/>
      <c r="IXM17" s="23"/>
      <c r="IXN17" s="23"/>
      <c r="IXO17" s="23"/>
      <c r="IXP17" s="23"/>
      <c r="IXQ17" s="23"/>
      <c r="IXR17" s="23"/>
      <c r="IXS17" s="23"/>
      <c r="IXT17" s="23"/>
      <c r="IXU17" s="23"/>
      <c r="IXV17" s="23"/>
      <c r="IXW17" s="23"/>
      <c r="IXX17" s="23"/>
      <c r="IXY17" s="23"/>
      <c r="IXZ17" s="23"/>
      <c r="IYA17" s="23"/>
      <c r="IYB17" s="23"/>
      <c r="IYC17" s="23"/>
      <c r="IYD17" s="23"/>
      <c r="IYE17" s="23"/>
      <c r="IYF17" s="23"/>
      <c r="IYG17" s="23"/>
      <c r="IYH17" s="23"/>
      <c r="IYI17" s="23"/>
      <c r="IYJ17" s="23"/>
      <c r="IYK17" s="23"/>
      <c r="IYL17" s="23"/>
      <c r="IYM17" s="23"/>
      <c r="IYN17" s="23"/>
      <c r="IYO17" s="23"/>
      <c r="IYP17" s="23"/>
      <c r="IYQ17" s="23"/>
      <c r="IYR17" s="23"/>
      <c r="IYS17" s="23"/>
      <c r="IYT17" s="23"/>
      <c r="IYU17" s="23"/>
      <c r="IYV17" s="23"/>
      <c r="IYW17" s="23"/>
      <c r="IYX17" s="23"/>
      <c r="IYY17" s="23"/>
      <c r="IYZ17" s="23"/>
      <c r="IZA17" s="23"/>
      <c r="IZB17" s="23"/>
      <c r="IZC17" s="23"/>
      <c r="IZD17" s="23"/>
      <c r="IZE17" s="23"/>
      <c r="IZF17" s="23"/>
      <c r="IZG17" s="23"/>
      <c r="IZH17" s="23"/>
      <c r="IZI17" s="23"/>
      <c r="IZJ17" s="23"/>
      <c r="IZK17" s="23"/>
      <c r="IZL17" s="23"/>
      <c r="IZM17" s="23"/>
      <c r="IZN17" s="23"/>
      <c r="IZO17" s="23"/>
      <c r="IZP17" s="23"/>
      <c r="IZQ17" s="23"/>
      <c r="IZR17" s="23"/>
      <c r="IZS17" s="23"/>
      <c r="IZT17" s="23"/>
      <c r="IZU17" s="23"/>
      <c r="IZV17" s="23"/>
      <c r="IZW17" s="23"/>
      <c r="IZX17" s="23"/>
      <c r="IZY17" s="23"/>
      <c r="IZZ17" s="23"/>
      <c r="JAA17" s="23"/>
      <c r="JAB17" s="23"/>
      <c r="JAC17" s="23"/>
      <c r="JAD17" s="23"/>
      <c r="JAE17" s="23"/>
      <c r="JAF17" s="23"/>
      <c r="JAG17" s="23"/>
      <c r="JAH17" s="23"/>
      <c r="JAI17" s="23"/>
      <c r="JAJ17" s="23"/>
      <c r="JAK17" s="23"/>
      <c r="JAL17" s="23"/>
      <c r="JAM17" s="23"/>
      <c r="JAN17" s="23"/>
      <c r="JAO17" s="23"/>
      <c r="JAP17" s="23"/>
      <c r="JAQ17" s="23"/>
      <c r="JAR17" s="23"/>
      <c r="JAS17" s="23"/>
      <c r="JAT17" s="23"/>
      <c r="JAU17" s="23"/>
      <c r="JAV17" s="23"/>
      <c r="JAW17" s="23"/>
      <c r="JAX17" s="23"/>
      <c r="JAY17" s="23"/>
      <c r="JAZ17" s="23"/>
      <c r="JBA17" s="23"/>
      <c r="JBB17" s="23"/>
      <c r="JBC17" s="23"/>
      <c r="JBD17" s="23"/>
      <c r="JBE17" s="23"/>
      <c r="JBF17" s="23"/>
      <c r="JBG17" s="23"/>
      <c r="JBH17" s="23"/>
      <c r="JBI17" s="23"/>
      <c r="JBJ17" s="23"/>
      <c r="JBK17" s="23"/>
      <c r="JBL17" s="23"/>
      <c r="JBM17" s="23"/>
      <c r="JBN17" s="23"/>
      <c r="JBO17" s="23"/>
      <c r="JBP17" s="23"/>
      <c r="JBQ17" s="23"/>
      <c r="JBR17" s="23"/>
      <c r="JBS17" s="23"/>
      <c r="JBT17" s="23"/>
      <c r="JBU17" s="23"/>
      <c r="JBV17" s="23"/>
      <c r="JBW17" s="23"/>
      <c r="JBX17" s="23"/>
      <c r="JBY17" s="23"/>
      <c r="JBZ17" s="23"/>
      <c r="JCA17" s="23"/>
      <c r="JCB17" s="23"/>
      <c r="JCC17" s="23"/>
      <c r="JCD17" s="23"/>
      <c r="JCE17" s="23"/>
      <c r="JCF17" s="23"/>
      <c r="JCG17" s="23"/>
      <c r="JCH17" s="23"/>
      <c r="JCI17" s="23"/>
      <c r="JCJ17" s="23"/>
      <c r="JCK17" s="23"/>
      <c r="JCL17" s="23"/>
      <c r="JCM17" s="23"/>
      <c r="JCN17" s="23"/>
      <c r="JCO17" s="23"/>
      <c r="JCP17" s="23"/>
      <c r="JCQ17" s="23"/>
      <c r="JCR17" s="23"/>
      <c r="JCS17" s="23"/>
      <c r="JCT17" s="23"/>
      <c r="JCU17" s="23"/>
      <c r="JCV17" s="23"/>
      <c r="JCW17" s="23"/>
      <c r="JCX17" s="23"/>
      <c r="JCY17" s="23"/>
      <c r="JCZ17" s="23"/>
      <c r="JDA17" s="23"/>
      <c r="JDB17" s="23"/>
      <c r="JDC17" s="23"/>
      <c r="JDD17" s="23"/>
      <c r="JDE17" s="23"/>
      <c r="JDF17" s="23"/>
      <c r="JDG17" s="23"/>
      <c r="JDH17" s="23"/>
      <c r="JDI17" s="23"/>
      <c r="JDJ17" s="23"/>
      <c r="JDK17" s="23"/>
      <c r="JDL17" s="23"/>
      <c r="JDM17" s="23"/>
      <c r="JDN17" s="23"/>
      <c r="JDO17" s="23"/>
      <c r="JDP17" s="23"/>
      <c r="JDQ17" s="23"/>
      <c r="JDR17" s="23"/>
      <c r="JDS17" s="23"/>
      <c r="JDT17" s="23"/>
      <c r="JDU17" s="23"/>
      <c r="JDV17" s="23"/>
      <c r="JDW17" s="23"/>
      <c r="JDX17" s="23"/>
      <c r="JDY17" s="23"/>
      <c r="JDZ17" s="23"/>
      <c r="JEA17" s="23"/>
      <c r="JEB17" s="23"/>
      <c r="JEC17" s="23"/>
      <c r="JED17" s="23"/>
      <c r="JEE17" s="23"/>
      <c r="JEF17" s="23"/>
      <c r="JEG17" s="23"/>
      <c r="JEH17" s="23"/>
      <c r="JEI17" s="23"/>
      <c r="JEJ17" s="23"/>
      <c r="JEK17" s="23"/>
      <c r="JEL17" s="23"/>
      <c r="JEM17" s="23"/>
      <c r="JEN17" s="23"/>
      <c r="JEO17" s="23"/>
      <c r="JEP17" s="23"/>
      <c r="JEQ17" s="23"/>
      <c r="JER17" s="23"/>
      <c r="JES17" s="23"/>
      <c r="JET17" s="23"/>
      <c r="JEU17" s="23"/>
      <c r="JEV17" s="23"/>
      <c r="JEW17" s="23"/>
      <c r="JEX17" s="23"/>
      <c r="JEY17" s="23"/>
      <c r="JEZ17" s="23"/>
      <c r="JFA17" s="23"/>
      <c r="JFB17" s="23"/>
      <c r="JFC17" s="23"/>
      <c r="JFD17" s="23"/>
      <c r="JFE17" s="23"/>
      <c r="JFF17" s="23"/>
      <c r="JFG17" s="23"/>
      <c r="JFH17" s="23"/>
      <c r="JFI17" s="23"/>
      <c r="JFJ17" s="23"/>
      <c r="JFK17" s="23"/>
      <c r="JFL17" s="23"/>
      <c r="JFM17" s="23"/>
      <c r="JFN17" s="23"/>
      <c r="JFO17" s="23"/>
      <c r="JFP17" s="23"/>
      <c r="JFQ17" s="23"/>
      <c r="JFR17" s="23"/>
      <c r="JFS17" s="23"/>
      <c r="JFT17" s="23"/>
      <c r="JFU17" s="23"/>
      <c r="JFV17" s="23"/>
      <c r="JFW17" s="23"/>
      <c r="JFX17" s="23"/>
      <c r="JFY17" s="23"/>
      <c r="JFZ17" s="23"/>
      <c r="JGA17" s="23"/>
      <c r="JGB17" s="23"/>
      <c r="JGC17" s="23"/>
      <c r="JGD17" s="23"/>
      <c r="JGE17" s="23"/>
      <c r="JGF17" s="23"/>
      <c r="JGG17" s="23"/>
      <c r="JGH17" s="23"/>
      <c r="JGI17" s="23"/>
      <c r="JGJ17" s="23"/>
      <c r="JGK17" s="23"/>
      <c r="JGL17" s="23"/>
      <c r="JGM17" s="23"/>
      <c r="JGN17" s="23"/>
      <c r="JGO17" s="23"/>
      <c r="JGP17" s="23"/>
      <c r="JGQ17" s="23"/>
      <c r="JGR17" s="23"/>
      <c r="JGS17" s="23"/>
      <c r="JGT17" s="23"/>
      <c r="JGU17" s="23"/>
      <c r="JGV17" s="23"/>
      <c r="JGW17" s="23"/>
      <c r="JGX17" s="23"/>
      <c r="JGY17" s="23"/>
      <c r="JGZ17" s="23"/>
      <c r="JHA17" s="23"/>
      <c r="JHB17" s="23"/>
      <c r="JHC17" s="23"/>
      <c r="JHD17" s="23"/>
      <c r="JHE17" s="23"/>
      <c r="JHF17" s="23"/>
      <c r="JHG17" s="23"/>
      <c r="JHH17" s="23"/>
      <c r="JHI17" s="23"/>
      <c r="JHJ17" s="23"/>
      <c r="JHK17" s="23"/>
      <c r="JHL17" s="23"/>
      <c r="JHM17" s="23"/>
      <c r="JHN17" s="23"/>
      <c r="JHO17" s="23"/>
      <c r="JHP17" s="23"/>
      <c r="JHQ17" s="23"/>
      <c r="JHR17" s="23"/>
      <c r="JHS17" s="23"/>
      <c r="JHT17" s="23"/>
      <c r="JHU17" s="23"/>
      <c r="JHV17" s="23"/>
      <c r="JHW17" s="23"/>
      <c r="JHX17" s="23"/>
      <c r="JHY17" s="23"/>
      <c r="JHZ17" s="23"/>
      <c r="JIA17" s="23"/>
      <c r="JIB17" s="23"/>
      <c r="JIC17" s="23"/>
      <c r="JID17" s="23"/>
      <c r="JIE17" s="23"/>
      <c r="JIF17" s="23"/>
      <c r="JIG17" s="23"/>
      <c r="JIH17" s="23"/>
      <c r="JII17" s="23"/>
      <c r="JIJ17" s="23"/>
      <c r="JIK17" s="23"/>
      <c r="JIL17" s="23"/>
      <c r="JIM17" s="23"/>
      <c r="JIN17" s="23"/>
      <c r="JIO17" s="23"/>
      <c r="JIP17" s="23"/>
      <c r="JIQ17" s="23"/>
      <c r="JIR17" s="23"/>
      <c r="JIS17" s="23"/>
      <c r="JIT17" s="23"/>
      <c r="JIU17" s="23"/>
      <c r="JIV17" s="23"/>
      <c r="JIW17" s="23"/>
      <c r="JIX17" s="23"/>
      <c r="JIY17" s="23"/>
      <c r="JIZ17" s="23"/>
      <c r="JJA17" s="23"/>
      <c r="JJB17" s="23"/>
      <c r="JJC17" s="23"/>
      <c r="JJD17" s="23"/>
      <c r="JJE17" s="23"/>
      <c r="JJF17" s="23"/>
      <c r="JJG17" s="23"/>
      <c r="JJH17" s="23"/>
      <c r="JJI17" s="23"/>
      <c r="JJJ17" s="23"/>
      <c r="JJK17" s="23"/>
      <c r="JJL17" s="23"/>
      <c r="JJM17" s="23"/>
      <c r="JJN17" s="23"/>
      <c r="JJO17" s="23"/>
      <c r="JJP17" s="23"/>
      <c r="JJQ17" s="23"/>
      <c r="JJR17" s="23"/>
      <c r="JJS17" s="23"/>
      <c r="JJT17" s="23"/>
      <c r="JJU17" s="23"/>
      <c r="JJV17" s="23"/>
      <c r="JJW17" s="23"/>
      <c r="JJX17" s="23"/>
      <c r="JJY17" s="23"/>
      <c r="JJZ17" s="23"/>
      <c r="JKA17" s="23"/>
      <c r="JKB17" s="23"/>
      <c r="JKC17" s="23"/>
      <c r="JKD17" s="23"/>
      <c r="JKE17" s="23"/>
      <c r="JKF17" s="23"/>
      <c r="JKG17" s="23"/>
      <c r="JKH17" s="23"/>
      <c r="JKI17" s="23"/>
      <c r="JKJ17" s="23"/>
      <c r="JKK17" s="23"/>
      <c r="JKL17" s="23"/>
      <c r="JKM17" s="23"/>
      <c r="JKN17" s="23"/>
      <c r="JKO17" s="23"/>
      <c r="JKP17" s="23"/>
      <c r="JKQ17" s="23"/>
      <c r="JKR17" s="23"/>
      <c r="JKS17" s="23"/>
      <c r="JKT17" s="23"/>
      <c r="JKU17" s="23"/>
      <c r="JKV17" s="23"/>
      <c r="JKW17" s="23"/>
      <c r="JKX17" s="23"/>
      <c r="JKY17" s="23"/>
      <c r="JKZ17" s="23"/>
      <c r="JLA17" s="23"/>
      <c r="JLB17" s="23"/>
      <c r="JLC17" s="23"/>
      <c r="JLD17" s="23"/>
      <c r="JLE17" s="23"/>
      <c r="JLF17" s="23"/>
      <c r="JLG17" s="23"/>
      <c r="JLH17" s="23"/>
      <c r="JLI17" s="23"/>
      <c r="JLJ17" s="23"/>
      <c r="JLK17" s="23"/>
      <c r="JLL17" s="23"/>
      <c r="JLM17" s="23"/>
      <c r="JLN17" s="23"/>
      <c r="JLO17" s="23"/>
      <c r="JLP17" s="23"/>
      <c r="JLQ17" s="23"/>
      <c r="JLR17" s="23"/>
      <c r="JLS17" s="23"/>
      <c r="JLT17" s="23"/>
      <c r="JLU17" s="23"/>
      <c r="JLV17" s="23"/>
      <c r="JLW17" s="23"/>
      <c r="JLX17" s="23"/>
      <c r="JLY17" s="23"/>
      <c r="JLZ17" s="23"/>
      <c r="JMA17" s="23"/>
      <c r="JMB17" s="23"/>
      <c r="JMC17" s="23"/>
      <c r="JMD17" s="23"/>
      <c r="JME17" s="23"/>
      <c r="JMF17" s="23"/>
      <c r="JMG17" s="23"/>
      <c r="JMH17" s="23"/>
      <c r="JMI17" s="23"/>
      <c r="JMJ17" s="23"/>
      <c r="JMK17" s="23"/>
      <c r="JML17" s="23"/>
      <c r="JMM17" s="23"/>
      <c r="JMN17" s="23"/>
      <c r="JMO17" s="23"/>
      <c r="JMP17" s="23"/>
      <c r="JMQ17" s="23"/>
      <c r="JMR17" s="23"/>
      <c r="JMS17" s="23"/>
      <c r="JMT17" s="23"/>
      <c r="JMU17" s="23"/>
      <c r="JMV17" s="23"/>
      <c r="JMW17" s="23"/>
      <c r="JMX17" s="23"/>
      <c r="JMY17" s="23"/>
      <c r="JMZ17" s="23"/>
      <c r="JNA17" s="23"/>
      <c r="JNB17" s="23"/>
      <c r="JNC17" s="23"/>
      <c r="JND17" s="23"/>
      <c r="JNE17" s="23"/>
      <c r="JNF17" s="23"/>
      <c r="JNG17" s="23"/>
      <c r="JNH17" s="23"/>
      <c r="JNI17" s="23"/>
      <c r="JNJ17" s="23"/>
      <c r="JNK17" s="23"/>
      <c r="JNL17" s="23"/>
      <c r="JNM17" s="23"/>
      <c r="JNN17" s="23"/>
      <c r="JNO17" s="23"/>
      <c r="JNP17" s="23"/>
      <c r="JNQ17" s="23"/>
      <c r="JNR17" s="23"/>
      <c r="JNS17" s="23"/>
      <c r="JNT17" s="23"/>
      <c r="JNU17" s="23"/>
      <c r="JNV17" s="23"/>
      <c r="JNW17" s="23"/>
      <c r="JNX17" s="23"/>
      <c r="JNY17" s="23"/>
      <c r="JNZ17" s="23"/>
      <c r="JOA17" s="23"/>
      <c r="JOB17" s="23"/>
      <c r="JOC17" s="23"/>
      <c r="JOD17" s="23"/>
      <c r="JOE17" s="23"/>
      <c r="JOF17" s="23"/>
      <c r="JOG17" s="23"/>
      <c r="JOH17" s="23"/>
      <c r="JOI17" s="23"/>
      <c r="JOJ17" s="23"/>
      <c r="JOK17" s="23"/>
      <c r="JOL17" s="23"/>
      <c r="JOM17" s="23"/>
      <c r="JON17" s="23"/>
      <c r="JOO17" s="23"/>
      <c r="JOP17" s="23"/>
      <c r="JOQ17" s="23"/>
      <c r="JOR17" s="23"/>
      <c r="JOS17" s="23"/>
      <c r="JOT17" s="23"/>
      <c r="JOU17" s="23"/>
      <c r="JOV17" s="23"/>
      <c r="JOW17" s="23"/>
      <c r="JOX17" s="23"/>
      <c r="JOY17" s="23"/>
      <c r="JOZ17" s="23"/>
      <c r="JPA17" s="23"/>
      <c r="JPB17" s="23"/>
      <c r="JPC17" s="23"/>
      <c r="JPD17" s="23"/>
      <c r="JPE17" s="23"/>
      <c r="JPF17" s="23"/>
      <c r="JPG17" s="23"/>
      <c r="JPH17" s="23"/>
      <c r="JPI17" s="23"/>
      <c r="JPJ17" s="23"/>
      <c r="JPK17" s="23"/>
      <c r="JPL17" s="23"/>
      <c r="JPM17" s="23"/>
      <c r="JPN17" s="23"/>
      <c r="JPO17" s="23"/>
      <c r="JPP17" s="23"/>
      <c r="JPQ17" s="23"/>
      <c r="JPR17" s="23"/>
      <c r="JPS17" s="23"/>
      <c r="JPT17" s="23"/>
      <c r="JPU17" s="23"/>
      <c r="JPV17" s="23"/>
      <c r="JPW17" s="23"/>
      <c r="JPX17" s="23"/>
      <c r="JPY17" s="23"/>
      <c r="JPZ17" s="23"/>
      <c r="JQA17" s="23"/>
      <c r="JQB17" s="23"/>
      <c r="JQC17" s="23"/>
      <c r="JQD17" s="23"/>
      <c r="JQE17" s="23"/>
      <c r="JQF17" s="23"/>
      <c r="JQG17" s="23"/>
      <c r="JQH17" s="23"/>
      <c r="JQI17" s="23"/>
      <c r="JQJ17" s="23"/>
      <c r="JQK17" s="23"/>
      <c r="JQL17" s="23"/>
      <c r="JQM17" s="23"/>
      <c r="JQN17" s="23"/>
      <c r="JQO17" s="23"/>
      <c r="JQP17" s="23"/>
      <c r="JQQ17" s="23"/>
      <c r="JQR17" s="23"/>
      <c r="JQS17" s="23"/>
      <c r="JQT17" s="23"/>
      <c r="JQU17" s="23"/>
      <c r="JQV17" s="23"/>
      <c r="JQW17" s="23"/>
      <c r="JQX17" s="23"/>
      <c r="JQY17" s="23"/>
      <c r="JQZ17" s="23"/>
      <c r="JRA17" s="23"/>
      <c r="JRB17" s="23"/>
      <c r="JRC17" s="23"/>
      <c r="JRD17" s="23"/>
      <c r="JRE17" s="23"/>
      <c r="JRF17" s="23"/>
      <c r="JRG17" s="23"/>
      <c r="JRH17" s="23"/>
      <c r="JRI17" s="23"/>
      <c r="JRJ17" s="23"/>
      <c r="JRK17" s="23"/>
      <c r="JRL17" s="23"/>
      <c r="JRM17" s="23"/>
      <c r="JRN17" s="23"/>
      <c r="JRO17" s="23"/>
      <c r="JRP17" s="23"/>
      <c r="JRQ17" s="23"/>
      <c r="JRR17" s="23"/>
      <c r="JRS17" s="23"/>
      <c r="JRT17" s="23"/>
      <c r="JRU17" s="23"/>
      <c r="JRV17" s="23"/>
      <c r="JRW17" s="23"/>
      <c r="JRX17" s="23"/>
      <c r="JRY17" s="23"/>
      <c r="JRZ17" s="23"/>
      <c r="JSA17" s="23"/>
      <c r="JSB17" s="23"/>
      <c r="JSC17" s="23"/>
      <c r="JSD17" s="23"/>
      <c r="JSE17" s="23"/>
      <c r="JSF17" s="23"/>
      <c r="JSG17" s="23"/>
      <c r="JSH17" s="23"/>
      <c r="JSI17" s="23"/>
      <c r="JSJ17" s="23"/>
      <c r="JSK17" s="23"/>
      <c r="JSL17" s="23"/>
      <c r="JSM17" s="23"/>
      <c r="JSN17" s="23"/>
      <c r="JSO17" s="23"/>
      <c r="JSP17" s="23"/>
      <c r="JSQ17" s="23"/>
      <c r="JSR17" s="23"/>
      <c r="JSS17" s="23"/>
      <c r="JST17" s="23"/>
      <c r="JSU17" s="23"/>
      <c r="JSV17" s="23"/>
      <c r="JSW17" s="23"/>
      <c r="JSX17" s="23"/>
      <c r="JSY17" s="23"/>
      <c r="JSZ17" s="23"/>
      <c r="JTA17" s="23"/>
      <c r="JTB17" s="23"/>
      <c r="JTC17" s="23"/>
      <c r="JTD17" s="23"/>
      <c r="JTE17" s="23"/>
      <c r="JTF17" s="23"/>
      <c r="JTG17" s="23"/>
      <c r="JTH17" s="23"/>
      <c r="JTI17" s="23"/>
      <c r="JTJ17" s="23"/>
      <c r="JTK17" s="23"/>
      <c r="JTL17" s="23"/>
      <c r="JTM17" s="23"/>
      <c r="JTN17" s="23"/>
      <c r="JTO17" s="23"/>
      <c r="JTP17" s="23"/>
      <c r="JTQ17" s="23"/>
      <c r="JTR17" s="23"/>
      <c r="JTS17" s="23"/>
      <c r="JTT17" s="23"/>
      <c r="JTU17" s="23"/>
      <c r="JTV17" s="23"/>
      <c r="JTW17" s="23"/>
      <c r="JTX17" s="23"/>
      <c r="JTY17" s="23"/>
      <c r="JTZ17" s="23"/>
      <c r="JUA17" s="23"/>
      <c r="JUB17" s="23"/>
      <c r="JUC17" s="23"/>
      <c r="JUD17" s="23"/>
      <c r="JUE17" s="23"/>
      <c r="JUF17" s="23"/>
      <c r="JUG17" s="23"/>
      <c r="JUH17" s="23"/>
      <c r="JUI17" s="23"/>
      <c r="JUJ17" s="23"/>
      <c r="JUK17" s="23"/>
      <c r="JUL17" s="23"/>
      <c r="JUM17" s="23"/>
      <c r="JUN17" s="23"/>
      <c r="JUO17" s="23"/>
      <c r="JUP17" s="23"/>
      <c r="JUQ17" s="23"/>
      <c r="JUR17" s="23"/>
      <c r="JUS17" s="23"/>
      <c r="JUT17" s="23"/>
      <c r="JUU17" s="23"/>
      <c r="JUV17" s="23"/>
      <c r="JUW17" s="23"/>
      <c r="JUX17" s="23"/>
      <c r="JUY17" s="23"/>
      <c r="JUZ17" s="23"/>
      <c r="JVA17" s="23"/>
      <c r="JVB17" s="23"/>
      <c r="JVC17" s="23"/>
      <c r="JVD17" s="23"/>
      <c r="JVE17" s="23"/>
      <c r="JVF17" s="23"/>
      <c r="JVG17" s="23"/>
      <c r="JVH17" s="23"/>
      <c r="JVI17" s="23"/>
      <c r="JVJ17" s="23"/>
      <c r="JVK17" s="23"/>
      <c r="JVL17" s="23"/>
      <c r="JVM17" s="23"/>
      <c r="JVN17" s="23"/>
      <c r="JVO17" s="23"/>
      <c r="JVP17" s="23"/>
      <c r="JVQ17" s="23"/>
      <c r="JVR17" s="23"/>
      <c r="JVS17" s="23"/>
      <c r="JVT17" s="23"/>
      <c r="JVU17" s="23"/>
      <c r="JVV17" s="23"/>
      <c r="JVW17" s="23"/>
      <c r="JVX17" s="23"/>
      <c r="JVY17" s="23"/>
      <c r="JVZ17" s="23"/>
      <c r="JWA17" s="23"/>
      <c r="JWB17" s="23"/>
      <c r="JWC17" s="23"/>
      <c r="JWD17" s="23"/>
      <c r="JWE17" s="23"/>
      <c r="JWF17" s="23"/>
      <c r="JWG17" s="23"/>
      <c r="JWH17" s="23"/>
      <c r="JWI17" s="23"/>
      <c r="JWJ17" s="23"/>
      <c r="JWK17" s="23"/>
      <c r="JWL17" s="23"/>
      <c r="JWM17" s="23"/>
      <c r="JWN17" s="23"/>
      <c r="JWO17" s="23"/>
      <c r="JWP17" s="23"/>
      <c r="JWQ17" s="23"/>
      <c r="JWR17" s="23"/>
      <c r="JWS17" s="23"/>
      <c r="JWT17" s="23"/>
      <c r="JWU17" s="23"/>
      <c r="JWV17" s="23"/>
      <c r="JWW17" s="23"/>
      <c r="JWX17" s="23"/>
      <c r="JWY17" s="23"/>
      <c r="JWZ17" s="23"/>
      <c r="JXA17" s="23"/>
      <c r="JXB17" s="23"/>
      <c r="JXC17" s="23"/>
      <c r="JXD17" s="23"/>
      <c r="JXE17" s="23"/>
      <c r="JXF17" s="23"/>
      <c r="JXG17" s="23"/>
      <c r="JXH17" s="23"/>
      <c r="JXI17" s="23"/>
      <c r="JXJ17" s="23"/>
      <c r="JXK17" s="23"/>
      <c r="JXL17" s="23"/>
      <c r="JXM17" s="23"/>
      <c r="JXN17" s="23"/>
      <c r="JXO17" s="23"/>
      <c r="JXP17" s="23"/>
      <c r="JXQ17" s="23"/>
      <c r="JXR17" s="23"/>
      <c r="JXS17" s="23"/>
      <c r="JXT17" s="23"/>
      <c r="JXU17" s="23"/>
      <c r="JXV17" s="23"/>
      <c r="JXW17" s="23"/>
      <c r="JXX17" s="23"/>
      <c r="JXY17" s="23"/>
      <c r="JXZ17" s="23"/>
      <c r="JYA17" s="23"/>
      <c r="JYB17" s="23"/>
      <c r="JYC17" s="23"/>
      <c r="JYD17" s="23"/>
      <c r="JYE17" s="23"/>
      <c r="JYF17" s="23"/>
      <c r="JYG17" s="23"/>
      <c r="JYH17" s="23"/>
      <c r="JYI17" s="23"/>
      <c r="JYJ17" s="23"/>
      <c r="JYK17" s="23"/>
      <c r="JYL17" s="23"/>
      <c r="JYM17" s="23"/>
      <c r="JYN17" s="23"/>
      <c r="JYO17" s="23"/>
      <c r="JYP17" s="23"/>
      <c r="JYQ17" s="23"/>
      <c r="JYR17" s="23"/>
      <c r="JYS17" s="23"/>
      <c r="JYT17" s="23"/>
      <c r="JYU17" s="23"/>
      <c r="JYV17" s="23"/>
      <c r="JYW17" s="23"/>
      <c r="JYX17" s="23"/>
      <c r="JYY17" s="23"/>
      <c r="JYZ17" s="23"/>
      <c r="JZA17" s="23"/>
      <c r="JZB17" s="23"/>
      <c r="JZC17" s="23"/>
      <c r="JZD17" s="23"/>
      <c r="JZE17" s="23"/>
      <c r="JZF17" s="23"/>
      <c r="JZG17" s="23"/>
      <c r="JZH17" s="23"/>
      <c r="JZI17" s="23"/>
      <c r="JZJ17" s="23"/>
      <c r="JZK17" s="23"/>
      <c r="JZL17" s="23"/>
      <c r="JZM17" s="23"/>
      <c r="JZN17" s="23"/>
      <c r="JZO17" s="23"/>
      <c r="JZP17" s="23"/>
      <c r="JZQ17" s="23"/>
      <c r="JZR17" s="23"/>
      <c r="JZS17" s="23"/>
      <c r="JZT17" s="23"/>
      <c r="JZU17" s="23"/>
      <c r="JZV17" s="23"/>
      <c r="JZW17" s="23"/>
      <c r="JZX17" s="23"/>
      <c r="JZY17" s="23"/>
      <c r="JZZ17" s="23"/>
      <c r="KAA17" s="23"/>
      <c r="KAB17" s="23"/>
      <c r="KAC17" s="23"/>
      <c r="KAD17" s="23"/>
      <c r="KAE17" s="23"/>
      <c r="KAF17" s="23"/>
      <c r="KAG17" s="23"/>
      <c r="KAH17" s="23"/>
      <c r="KAI17" s="23"/>
      <c r="KAJ17" s="23"/>
      <c r="KAK17" s="23"/>
      <c r="KAL17" s="23"/>
      <c r="KAM17" s="23"/>
      <c r="KAN17" s="23"/>
      <c r="KAO17" s="23"/>
      <c r="KAP17" s="23"/>
      <c r="KAQ17" s="23"/>
      <c r="KAR17" s="23"/>
      <c r="KAS17" s="23"/>
      <c r="KAT17" s="23"/>
      <c r="KAU17" s="23"/>
      <c r="KAV17" s="23"/>
      <c r="KAW17" s="23"/>
      <c r="KAX17" s="23"/>
      <c r="KAY17" s="23"/>
      <c r="KAZ17" s="23"/>
      <c r="KBA17" s="23"/>
      <c r="KBB17" s="23"/>
      <c r="KBC17" s="23"/>
      <c r="KBD17" s="23"/>
      <c r="KBE17" s="23"/>
      <c r="KBF17" s="23"/>
      <c r="KBG17" s="23"/>
      <c r="KBH17" s="23"/>
      <c r="KBI17" s="23"/>
      <c r="KBJ17" s="23"/>
      <c r="KBK17" s="23"/>
      <c r="KBL17" s="23"/>
      <c r="KBM17" s="23"/>
      <c r="KBN17" s="23"/>
      <c r="KBO17" s="23"/>
      <c r="KBP17" s="23"/>
      <c r="KBQ17" s="23"/>
      <c r="KBR17" s="23"/>
      <c r="KBS17" s="23"/>
      <c r="KBT17" s="23"/>
      <c r="KBU17" s="23"/>
      <c r="KBV17" s="23"/>
      <c r="KBW17" s="23"/>
      <c r="KBX17" s="23"/>
      <c r="KBY17" s="23"/>
      <c r="KBZ17" s="23"/>
      <c r="KCA17" s="23"/>
      <c r="KCB17" s="23"/>
      <c r="KCC17" s="23"/>
      <c r="KCD17" s="23"/>
      <c r="KCE17" s="23"/>
      <c r="KCF17" s="23"/>
      <c r="KCG17" s="23"/>
      <c r="KCH17" s="23"/>
      <c r="KCI17" s="23"/>
      <c r="KCJ17" s="23"/>
      <c r="KCK17" s="23"/>
      <c r="KCL17" s="23"/>
      <c r="KCM17" s="23"/>
      <c r="KCN17" s="23"/>
      <c r="KCO17" s="23"/>
      <c r="KCP17" s="23"/>
      <c r="KCQ17" s="23"/>
      <c r="KCR17" s="23"/>
      <c r="KCS17" s="23"/>
      <c r="KCT17" s="23"/>
      <c r="KCU17" s="23"/>
      <c r="KCV17" s="23"/>
      <c r="KCW17" s="23"/>
      <c r="KCX17" s="23"/>
      <c r="KCY17" s="23"/>
      <c r="KCZ17" s="23"/>
      <c r="KDA17" s="23"/>
      <c r="KDB17" s="23"/>
      <c r="KDC17" s="23"/>
      <c r="KDD17" s="23"/>
      <c r="KDE17" s="23"/>
      <c r="KDF17" s="23"/>
      <c r="KDG17" s="23"/>
      <c r="KDH17" s="23"/>
      <c r="KDI17" s="23"/>
      <c r="KDJ17" s="23"/>
      <c r="KDK17" s="23"/>
      <c r="KDL17" s="23"/>
      <c r="KDM17" s="23"/>
      <c r="KDN17" s="23"/>
      <c r="KDO17" s="23"/>
      <c r="KDP17" s="23"/>
      <c r="KDQ17" s="23"/>
      <c r="KDR17" s="23"/>
      <c r="KDS17" s="23"/>
      <c r="KDT17" s="23"/>
      <c r="KDU17" s="23"/>
      <c r="KDV17" s="23"/>
      <c r="KDW17" s="23"/>
      <c r="KDX17" s="23"/>
      <c r="KDY17" s="23"/>
      <c r="KDZ17" s="23"/>
      <c r="KEA17" s="23"/>
      <c r="KEB17" s="23"/>
      <c r="KEC17" s="23"/>
      <c r="KED17" s="23"/>
      <c r="KEE17" s="23"/>
      <c r="KEF17" s="23"/>
      <c r="KEG17" s="23"/>
      <c r="KEH17" s="23"/>
      <c r="KEI17" s="23"/>
      <c r="KEJ17" s="23"/>
      <c r="KEK17" s="23"/>
      <c r="KEL17" s="23"/>
      <c r="KEM17" s="23"/>
      <c r="KEN17" s="23"/>
      <c r="KEO17" s="23"/>
      <c r="KEP17" s="23"/>
      <c r="KEQ17" s="23"/>
      <c r="KER17" s="23"/>
      <c r="KES17" s="23"/>
      <c r="KET17" s="23"/>
      <c r="KEU17" s="23"/>
      <c r="KEV17" s="23"/>
      <c r="KEW17" s="23"/>
      <c r="KEX17" s="23"/>
      <c r="KEY17" s="23"/>
      <c r="KEZ17" s="23"/>
      <c r="KFA17" s="23"/>
      <c r="KFB17" s="23"/>
      <c r="KFC17" s="23"/>
      <c r="KFD17" s="23"/>
      <c r="KFE17" s="23"/>
      <c r="KFF17" s="23"/>
      <c r="KFG17" s="23"/>
      <c r="KFH17" s="23"/>
      <c r="KFI17" s="23"/>
      <c r="KFJ17" s="23"/>
      <c r="KFK17" s="23"/>
      <c r="KFL17" s="23"/>
      <c r="KFM17" s="23"/>
      <c r="KFN17" s="23"/>
      <c r="KFO17" s="23"/>
      <c r="KFP17" s="23"/>
      <c r="KFQ17" s="23"/>
      <c r="KFR17" s="23"/>
      <c r="KFS17" s="23"/>
      <c r="KFT17" s="23"/>
      <c r="KFU17" s="23"/>
      <c r="KFV17" s="23"/>
      <c r="KFW17" s="23"/>
      <c r="KFX17" s="23"/>
      <c r="KFY17" s="23"/>
      <c r="KFZ17" s="23"/>
      <c r="KGA17" s="23"/>
      <c r="KGB17" s="23"/>
      <c r="KGC17" s="23"/>
      <c r="KGD17" s="23"/>
      <c r="KGE17" s="23"/>
      <c r="KGF17" s="23"/>
      <c r="KGG17" s="23"/>
      <c r="KGH17" s="23"/>
      <c r="KGI17" s="23"/>
      <c r="KGJ17" s="23"/>
      <c r="KGK17" s="23"/>
      <c r="KGL17" s="23"/>
      <c r="KGM17" s="23"/>
      <c r="KGN17" s="23"/>
      <c r="KGO17" s="23"/>
      <c r="KGP17" s="23"/>
      <c r="KGQ17" s="23"/>
      <c r="KGR17" s="23"/>
      <c r="KGS17" s="23"/>
      <c r="KGT17" s="23"/>
      <c r="KGU17" s="23"/>
      <c r="KGV17" s="23"/>
      <c r="KGW17" s="23"/>
      <c r="KGX17" s="23"/>
      <c r="KGY17" s="23"/>
      <c r="KGZ17" s="23"/>
      <c r="KHA17" s="23"/>
      <c r="KHB17" s="23"/>
      <c r="KHC17" s="23"/>
      <c r="KHD17" s="23"/>
      <c r="KHE17" s="23"/>
      <c r="KHF17" s="23"/>
      <c r="KHG17" s="23"/>
      <c r="KHH17" s="23"/>
      <c r="KHI17" s="23"/>
      <c r="KHJ17" s="23"/>
      <c r="KHK17" s="23"/>
      <c r="KHL17" s="23"/>
      <c r="KHM17" s="23"/>
      <c r="KHN17" s="23"/>
      <c r="KHO17" s="23"/>
      <c r="KHP17" s="23"/>
      <c r="KHQ17" s="23"/>
      <c r="KHR17" s="23"/>
      <c r="KHS17" s="23"/>
      <c r="KHT17" s="23"/>
      <c r="KHU17" s="23"/>
      <c r="KHV17" s="23"/>
      <c r="KHW17" s="23"/>
      <c r="KHX17" s="23"/>
      <c r="KHY17" s="23"/>
      <c r="KHZ17" s="23"/>
      <c r="KIA17" s="23"/>
      <c r="KIB17" s="23"/>
      <c r="KIC17" s="23"/>
      <c r="KID17" s="23"/>
      <c r="KIE17" s="23"/>
      <c r="KIF17" s="23"/>
      <c r="KIG17" s="23"/>
      <c r="KIH17" s="23"/>
      <c r="KII17" s="23"/>
      <c r="KIJ17" s="23"/>
      <c r="KIK17" s="23"/>
      <c r="KIL17" s="23"/>
      <c r="KIM17" s="23"/>
      <c r="KIN17" s="23"/>
      <c r="KIO17" s="23"/>
      <c r="KIP17" s="23"/>
      <c r="KIQ17" s="23"/>
      <c r="KIR17" s="23"/>
      <c r="KIS17" s="23"/>
      <c r="KIT17" s="23"/>
      <c r="KIU17" s="23"/>
      <c r="KIV17" s="23"/>
      <c r="KIW17" s="23"/>
      <c r="KIX17" s="23"/>
      <c r="KIY17" s="23"/>
      <c r="KIZ17" s="23"/>
      <c r="KJA17" s="23"/>
      <c r="KJB17" s="23"/>
      <c r="KJC17" s="23"/>
      <c r="KJD17" s="23"/>
      <c r="KJE17" s="23"/>
      <c r="KJF17" s="23"/>
      <c r="KJG17" s="23"/>
      <c r="KJH17" s="23"/>
      <c r="KJI17" s="23"/>
      <c r="KJJ17" s="23"/>
      <c r="KJK17" s="23"/>
      <c r="KJL17" s="23"/>
      <c r="KJM17" s="23"/>
      <c r="KJN17" s="23"/>
      <c r="KJO17" s="23"/>
      <c r="KJP17" s="23"/>
      <c r="KJQ17" s="23"/>
      <c r="KJR17" s="23"/>
      <c r="KJS17" s="23"/>
      <c r="KJT17" s="23"/>
      <c r="KJU17" s="23"/>
      <c r="KJV17" s="23"/>
      <c r="KJW17" s="23"/>
      <c r="KJX17" s="23"/>
      <c r="KJY17" s="23"/>
      <c r="KJZ17" s="23"/>
      <c r="KKA17" s="23"/>
      <c r="KKB17" s="23"/>
      <c r="KKC17" s="23"/>
      <c r="KKD17" s="23"/>
      <c r="KKE17" s="23"/>
      <c r="KKF17" s="23"/>
      <c r="KKG17" s="23"/>
      <c r="KKH17" s="23"/>
      <c r="KKI17" s="23"/>
      <c r="KKJ17" s="23"/>
      <c r="KKK17" s="23"/>
      <c r="KKL17" s="23"/>
      <c r="KKM17" s="23"/>
      <c r="KKN17" s="23"/>
      <c r="KKO17" s="23"/>
      <c r="KKP17" s="23"/>
      <c r="KKQ17" s="23"/>
      <c r="KKR17" s="23"/>
      <c r="KKS17" s="23"/>
      <c r="KKT17" s="23"/>
      <c r="KKU17" s="23"/>
      <c r="KKV17" s="23"/>
      <c r="KKW17" s="23"/>
      <c r="KKX17" s="23"/>
      <c r="KKY17" s="23"/>
      <c r="KKZ17" s="23"/>
      <c r="KLA17" s="23"/>
      <c r="KLB17" s="23"/>
      <c r="KLC17" s="23"/>
      <c r="KLD17" s="23"/>
      <c r="KLE17" s="23"/>
      <c r="KLF17" s="23"/>
      <c r="KLG17" s="23"/>
      <c r="KLH17" s="23"/>
      <c r="KLI17" s="23"/>
      <c r="KLJ17" s="23"/>
      <c r="KLK17" s="23"/>
      <c r="KLL17" s="23"/>
      <c r="KLM17" s="23"/>
      <c r="KLN17" s="23"/>
      <c r="KLO17" s="23"/>
      <c r="KLP17" s="23"/>
      <c r="KLQ17" s="23"/>
      <c r="KLR17" s="23"/>
      <c r="KLS17" s="23"/>
      <c r="KLT17" s="23"/>
      <c r="KLU17" s="23"/>
      <c r="KLV17" s="23"/>
      <c r="KLW17" s="23"/>
      <c r="KLX17" s="23"/>
      <c r="KLY17" s="23"/>
      <c r="KLZ17" s="23"/>
      <c r="KMA17" s="23"/>
      <c r="KMB17" s="23"/>
      <c r="KMC17" s="23"/>
      <c r="KMD17" s="23"/>
      <c r="KME17" s="23"/>
      <c r="KMF17" s="23"/>
      <c r="KMG17" s="23"/>
      <c r="KMH17" s="23"/>
      <c r="KMI17" s="23"/>
      <c r="KMJ17" s="23"/>
      <c r="KMK17" s="23"/>
      <c r="KML17" s="23"/>
      <c r="KMM17" s="23"/>
      <c r="KMN17" s="23"/>
      <c r="KMO17" s="23"/>
      <c r="KMP17" s="23"/>
      <c r="KMQ17" s="23"/>
      <c r="KMR17" s="23"/>
      <c r="KMS17" s="23"/>
      <c r="KMT17" s="23"/>
      <c r="KMU17" s="23"/>
      <c r="KMV17" s="23"/>
      <c r="KMW17" s="23"/>
      <c r="KMX17" s="23"/>
      <c r="KMY17" s="23"/>
      <c r="KMZ17" s="23"/>
      <c r="KNA17" s="23"/>
      <c r="KNB17" s="23"/>
      <c r="KNC17" s="23"/>
      <c r="KND17" s="23"/>
      <c r="KNE17" s="23"/>
      <c r="KNF17" s="23"/>
      <c r="KNG17" s="23"/>
      <c r="KNH17" s="23"/>
      <c r="KNI17" s="23"/>
      <c r="KNJ17" s="23"/>
      <c r="KNK17" s="23"/>
      <c r="KNL17" s="23"/>
      <c r="KNM17" s="23"/>
      <c r="KNN17" s="23"/>
      <c r="KNO17" s="23"/>
      <c r="KNP17" s="23"/>
      <c r="KNQ17" s="23"/>
      <c r="KNR17" s="23"/>
      <c r="KNS17" s="23"/>
      <c r="KNT17" s="23"/>
      <c r="KNU17" s="23"/>
      <c r="KNV17" s="23"/>
      <c r="KNW17" s="23"/>
      <c r="KNX17" s="23"/>
      <c r="KNY17" s="23"/>
      <c r="KNZ17" s="23"/>
      <c r="KOA17" s="23"/>
      <c r="KOB17" s="23"/>
      <c r="KOC17" s="23"/>
      <c r="KOD17" s="23"/>
      <c r="KOE17" s="23"/>
      <c r="KOF17" s="23"/>
      <c r="KOG17" s="23"/>
      <c r="KOH17" s="23"/>
      <c r="KOI17" s="23"/>
      <c r="KOJ17" s="23"/>
      <c r="KOK17" s="23"/>
      <c r="KOL17" s="23"/>
      <c r="KOM17" s="23"/>
      <c r="KON17" s="23"/>
      <c r="KOO17" s="23"/>
      <c r="KOP17" s="23"/>
      <c r="KOQ17" s="23"/>
      <c r="KOR17" s="23"/>
      <c r="KOS17" s="23"/>
      <c r="KOT17" s="23"/>
      <c r="KOU17" s="23"/>
      <c r="KOV17" s="23"/>
      <c r="KOW17" s="23"/>
      <c r="KOX17" s="23"/>
      <c r="KOY17" s="23"/>
      <c r="KOZ17" s="23"/>
      <c r="KPA17" s="23"/>
      <c r="KPB17" s="23"/>
      <c r="KPC17" s="23"/>
      <c r="KPD17" s="23"/>
      <c r="KPE17" s="23"/>
      <c r="KPF17" s="23"/>
      <c r="KPG17" s="23"/>
      <c r="KPH17" s="23"/>
      <c r="KPI17" s="23"/>
      <c r="KPJ17" s="23"/>
      <c r="KPK17" s="23"/>
      <c r="KPL17" s="23"/>
      <c r="KPM17" s="23"/>
      <c r="KPN17" s="23"/>
      <c r="KPO17" s="23"/>
      <c r="KPP17" s="23"/>
      <c r="KPQ17" s="23"/>
      <c r="KPR17" s="23"/>
      <c r="KPS17" s="23"/>
      <c r="KPT17" s="23"/>
      <c r="KPU17" s="23"/>
      <c r="KPV17" s="23"/>
      <c r="KPW17" s="23"/>
      <c r="KPX17" s="23"/>
      <c r="KPY17" s="23"/>
      <c r="KPZ17" s="23"/>
      <c r="KQA17" s="23"/>
      <c r="KQB17" s="23"/>
      <c r="KQC17" s="23"/>
      <c r="KQD17" s="23"/>
      <c r="KQE17" s="23"/>
      <c r="KQF17" s="23"/>
      <c r="KQG17" s="23"/>
      <c r="KQH17" s="23"/>
      <c r="KQI17" s="23"/>
      <c r="KQJ17" s="23"/>
      <c r="KQK17" s="23"/>
      <c r="KQL17" s="23"/>
      <c r="KQM17" s="23"/>
      <c r="KQN17" s="23"/>
      <c r="KQO17" s="23"/>
      <c r="KQP17" s="23"/>
      <c r="KQQ17" s="23"/>
      <c r="KQR17" s="23"/>
      <c r="KQS17" s="23"/>
      <c r="KQT17" s="23"/>
      <c r="KQU17" s="23"/>
      <c r="KQV17" s="23"/>
      <c r="KQW17" s="23"/>
      <c r="KQX17" s="23"/>
      <c r="KQY17" s="23"/>
      <c r="KQZ17" s="23"/>
      <c r="KRA17" s="23"/>
      <c r="KRB17" s="23"/>
      <c r="KRC17" s="23"/>
      <c r="KRD17" s="23"/>
      <c r="KRE17" s="23"/>
      <c r="KRF17" s="23"/>
      <c r="KRG17" s="23"/>
      <c r="KRH17" s="23"/>
      <c r="KRI17" s="23"/>
      <c r="KRJ17" s="23"/>
      <c r="KRK17" s="23"/>
      <c r="KRL17" s="23"/>
      <c r="KRM17" s="23"/>
      <c r="KRN17" s="23"/>
      <c r="KRO17" s="23"/>
      <c r="KRP17" s="23"/>
      <c r="KRQ17" s="23"/>
      <c r="KRR17" s="23"/>
      <c r="KRS17" s="23"/>
      <c r="KRT17" s="23"/>
      <c r="KRU17" s="23"/>
      <c r="KRV17" s="23"/>
      <c r="KRW17" s="23"/>
      <c r="KRX17" s="23"/>
      <c r="KRY17" s="23"/>
      <c r="KRZ17" s="23"/>
      <c r="KSA17" s="23"/>
      <c r="KSB17" s="23"/>
      <c r="KSC17" s="23"/>
      <c r="KSD17" s="23"/>
      <c r="KSE17" s="23"/>
      <c r="KSF17" s="23"/>
      <c r="KSG17" s="23"/>
      <c r="KSH17" s="23"/>
      <c r="KSI17" s="23"/>
      <c r="KSJ17" s="23"/>
      <c r="KSK17" s="23"/>
      <c r="KSL17" s="23"/>
      <c r="KSM17" s="23"/>
      <c r="KSN17" s="23"/>
      <c r="KSO17" s="23"/>
      <c r="KSP17" s="23"/>
      <c r="KSQ17" s="23"/>
      <c r="KSR17" s="23"/>
      <c r="KSS17" s="23"/>
      <c r="KST17" s="23"/>
      <c r="KSU17" s="23"/>
      <c r="KSV17" s="23"/>
      <c r="KSW17" s="23"/>
      <c r="KSX17" s="23"/>
      <c r="KSY17" s="23"/>
      <c r="KSZ17" s="23"/>
      <c r="KTA17" s="23"/>
      <c r="KTB17" s="23"/>
      <c r="KTC17" s="23"/>
      <c r="KTD17" s="23"/>
      <c r="KTE17" s="23"/>
      <c r="KTF17" s="23"/>
      <c r="KTG17" s="23"/>
      <c r="KTH17" s="23"/>
      <c r="KTI17" s="23"/>
      <c r="KTJ17" s="23"/>
      <c r="KTK17" s="23"/>
      <c r="KTL17" s="23"/>
      <c r="KTM17" s="23"/>
      <c r="KTN17" s="23"/>
      <c r="KTO17" s="23"/>
      <c r="KTP17" s="23"/>
      <c r="KTQ17" s="23"/>
      <c r="KTR17" s="23"/>
      <c r="KTS17" s="23"/>
      <c r="KTT17" s="23"/>
      <c r="KTU17" s="23"/>
      <c r="KTV17" s="23"/>
      <c r="KTW17" s="23"/>
      <c r="KTX17" s="23"/>
      <c r="KTY17" s="23"/>
      <c r="KTZ17" s="23"/>
      <c r="KUA17" s="23"/>
      <c r="KUB17" s="23"/>
      <c r="KUC17" s="23"/>
      <c r="KUD17" s="23"/>
      <c r="KUE17" s="23"/>
      <c r="KUF17" s="23"/>
      <c r="KUG17" s="23"/>
      <c r="KUH17" s="23"/>
      <c r="KUI17" s="23"/>
      <c r="KUJ17" s="23"/>
      <c r="KUK17" s="23"/>
      <c r="KUL17" s="23"/>
      <c r="KUM17" s="23"/>
      <c r="KUN17" s="23"/>
      <c r="KUO17" s="23"/>
      <c r="KUP17" s="23"/>
      <c r="KUQ17" s="23"/>
      <c r="KUR17" s="23"/>
      <c r="KUS17" s="23"/>
      <c r="KUT17" s="23"/>
      <c r="KUU17" s="23"/>
      <c r="KUV17" s="23"/>
      <c r="KUW17" s="23"/>
      <c r="KUX17" s="23"/>
      <c r="KUY17" s="23"/>
      <c r="KUZ17" s="23"/>
      <c r="KVA17" s="23"/>
      <c r="KVB17" s="23"/>
      <c r="KVC17" s="23"/>
      <c r="KVD17" s="23"/>
      <c r="KVE17" s="23"/>
      <c r="KVF17" s="23"/>
      <c r="KVG17" s="23"/>
      <c r="KVH17" s="23"/>
      <c r="KVI17" s="23"/>
      <c r="KVJ17" s="23"/>
      <c r="KVK17" s="23"/>
      <c r="KVL17" s="23"/>
      <c r="KVM17" s="23"/>
      <c r="KVN17" s="23"/>
      <c r="KVO17" s="23"/>
      <c r="KVP17" s="23"/>
      <c r="KVQ17" s="23"/>
      <c r="KVR17" s="23"/>
      <c r="KVS17" s="23"/>
      <c r="KVT17" s="23"/>
      <c r="KVU17" s="23"/>
      <c r="KVV17" s="23"/>
      <c r="KVW17" s="23"/>
      <c r="KVX17" s="23"/>
      <c r="KVY17" s="23"/>
      <c r="KVZ17" s="23"/>
      <c r="KWA17" s="23"/>
      <c r="KWB17" s="23"/>
      <c r="KWC17" s="23"/>
      <c r="KWD17" s="23"/>
      <c r="KWE17" s="23"/>
      <c r="KWF17" s="23"/>
      <c r="KWG17" s="23"/>
      <c r="KWH17" s="23"/>
      <c r="KWI17" s="23"/>
      <c r="KWJ17" s="23"/>
      <c r="KWK17" s="23"/>
      <c r="KWL17" s="23"/>
      <c r="KWM17" s="23"/>
      <c r="KWN17" s="23"/>
      <c r="KWO17" s="23"/>
      <c r="KWP17" s="23"/>
      <c r="KWQ17" s="23"/>
      <c r="KWR17" s="23"/>
      <c r="KWS17" s="23"/>
      <c r="KWT17" s="23"/>
      <c r="KWU17" s="23"/>
      <c r="KWV17" s="23"/>
      <c r="KWW17" s="23"/>
      <c r="KWX17" s="23"/>
      <c r="KWY17" s="23"/>
      <c r="KWZ17" s="23"/>
      <c r="KXA17" s="23"/>
      <c r="KXB17" s="23"/>
      <c r="KXC17" s="23"/>
      <c r="KXD17" s="23"/>
      <c r="KXE17" s="23"/>
      <c r="KXF17" s="23"/>
      <c r="KXG17" s="23"/>
      <c r="KXH17" s="23"/>
      <c r="KXI17" s="23"/>
      <c r="KXJ17" s="23"/>
      <c r="KXK17" s="23"/>
      <c r="KXL17" s="23"/>
      <c r="KXM17" s="23"/>
      <c r="KXN17" s="23"/>
      <c r="KXO17" s="23"/>
      <c r="KXP17" s="23"/>
      <c r="KXQ17" s="23"/>
      <c r="KXR17" s="23"/>
      <c r="KXS17" s="23"/>
      <c r="KXT17" s="23"/>
      <c r="KXU17" s="23"/>
      <c r="KXV17" s="23"/>
      <c r="KXW17" s="23"/>
      <c r="KXX17" s="23"/>
      <c r="KXY17" s="23"/>
      <c r="KXZ17" s="23"/>
      <c r="KYA17" s="23"/>
      <c r="KYB17" s="23"/>
      <c r="KYC17" s="23"/>
      <c r="KYD17" s="23"/>
      <c r="KYE17" s="23"/>
      <c r="KYF17" s="23"/>
      <c r="KYG17" s="23"/>
      <c r="KYH17" s="23"/>
      <c r="KYI17" s="23"/>
      <c r="KYJ17" s="23"/>
      <c r="KYK17" s="23"/>
      <c r="KYL17" s="23"/>
      <c r="KYM17" s="23"/>
      <c r="KYN17" s="23"/>
      <c r="KYO17" s="23"/>
      <c r="KYP17" s="23"/>
      <c r="KYQ17" s="23"/>
      <c r="KYR17" s="23"/>
      <c r="KYS17" s="23"/>
      <c r="KYT17" s="23"/>
      <c r="KYU17" s="23"/>
      <c r="KYV17" s="23"/>
      <c r="KYW17" s="23"/>
      <c r="KYX17" s="23"/>
      <c r="KYY17" s="23"/>
      <c r="KYZ17" s="23"/>
      <c r="KZA17" s="23"/>
      <c r="KZB17" s="23"/>
      <c r="KZC17" s="23"/>
      <c r="KZD17" s="23"/>
      <c r="KZE17" s="23"/>
      <c r="KZF17" s="23"/>
      <c r="KZG17" s="23"/>
      <c r="KZH17" s="23"/>
      <c r="KZI17" s="23"/>
      <c r="KZJ17" s="23"/>
      <c r="KZK17" s="23"/>
      <c r="KZL17" s="23"/>
      <c r="KZM17" s="23"/>
      <c r="KZN17" s="23"/>
      <c r="KZO17" s="23"/>
      <c r="KZP17" s="23"/>
      <c r="KZQ17" s="23"/>
      <c r="KZR17" s="23"/>
      <c r="KZS17" s="23"/>
      <c r="KZT17" s="23"/>
      <c r="KZU17" s="23"/>
      <c r="KZV17" s="23"/>
      <c r="KZW17" s="23"/>
      <c r="KZX17" s="23"/>
      <c r="KZY17" s="23"/>
      <c r="KZZ17" s="23"/>
      <c r="LAA17" s="23"/>
      <c r="LAB17" s="23"/>
      <c r="LAC17" s="23"/>
      <c r="LAD17" s="23"/>
      <c r="LAE17" s="23"/>
      <c r="LAF17" s="23"/>
      <c r="LAG17" s="23"/>
      <c r="LAH17" s="23"/>
      <c r="LAI17" s="23"/>
      <c r="LAJ17" s="23"/>
      <c r="LAK17" s="23"/>
      <c r="LAL17" s="23"/>
      <c r="LAM17" s="23"/>
      <c r="LAN17" s="23"/>
      <c r="LAO17" s="23"/>
      <c r="LAP17" s="23"/>
      <c r="LAQ17" s="23"/>
      <c r="LAR17" s="23"/>
      <c r="LAS17" s="23"/>
      <c r="LAT17" s="23"/>
      <c r="LAU17" s="23"/>
      <c r="LAV17" s="23"/>
      <c r="LAW17" s="23"/>
      <c r="LAX17" s="23"/>
      <c r="LAY17" s="23"/>
      <c r="LAZ17" s="23"/>
      <c r="LBA17" s="23"/>
      <c r="LBB17" s="23"/>
      <c r="LBC17" s="23"/>
      <c r="LBD17" s="23"/>
      <c r="LBE17" s="23"/>
      <c r="LBF17" s="23"/>
      <c r="LBG17" s="23"/>
      <c r="LBH17" s="23"/>
      <c r="LBI17" s="23"/>
      <c r="LBJ17" s="23"/>
      <c r="LBK17" s="23"/>
      <c r="LBL17" s="23"/>
      <c r="LBM17" s="23"/>
      <c r="LBN17" s="23"/>
      <c r="LBO17" s="23"/>
      <c r="LBP17" s="23"/>
      <c r="LBQ17" s="23"/>
      <c r="LBR17" s="23"/>
      <c r="LBS17" s="23"/>
      <c r="LBT17" s="23"/>
      <c r="LBU17" s="23"/>
      <c r="LBV17" s="23"/>
      <c r="LBW17" s="23"/>
      <c r="LBX17" s="23"/>
      <c r="LBY17" s="23"/>
      <c r="LBZ17" s="23"/>
      <c r="LCA17" s="23"/>
      <c r="LCB17" s="23"/>
      <c r="LCC17" s="23"/>
      <c r="LCD17" s="23"/>
      <c r="LCE17" s="23"/>
      <c r="LCF17" s="23"/>
      <c r="LCG17" s="23"/>
      <c r="LCH17" s="23"/>
      <c r="LCI17" s="23"/>
      <c r="LCJ17" s="23"/>
      <c r="LCK17" s="23"/>
      <c r="LCL17" s="23"/>
      <c r="LCM17" s="23"/>
      <c r="LCN17" s="23"/>
      <c r="LCO17" s="23"/>
      <c r="LCP17" s="23"/>
      <c r="LCQ17" s="23"/>
      <c r="LCR17" s="23"/>
      <c r="LCS17" s="23"/>
      <c r="LCT17" s="23"/>
      <c r="LCU17" s="23"/>
      <c r="LCV17" s="23"/>
      <c r="LCW17" s="23"/>
      <c r="LCX17" s="23"/>
      <c r="LCY17" s="23"/>
      <c r="LCZ17" s="23"/>
      <c r="LDA17" s="23"/>
      <c r="LDB17" s="23"/>
      <c r="LDC17" s="23"/>
      <c r="LDD17" s="23"/>
      <c r="LDE17" s="23"/>
      <c r="LDF17" s="23"/>
      <c r="LDG17" s="23"/>
      <c r="LDH17" s="23"/>
      <c r="LDI17" s="23"/>
      <c r="LDJ17" s="23"/>
      <c r="LDK17" s="23"/>
      <c r="LDL17" s="23"/>
      <c r="LDM17" s="23"/>
      <c r="LDN17" s="23"/>
      <c r="LDO17" s="23"/>
      <c r="LDP17" s="23"/>
      <c r="LDQ17" s="23"/>
      <c r="LDR17" s="23"/>
      <c r="LDS17" s="23"/>
      <c r="LDT17" s="23"/>
      <c r="LDU17" s="23"/>
      <c r="LDV17" s="23"/>
      <c r="LDW17" s="23"/>
      <c r="LDX17" s="23"/>
      <c r="LDY17" s="23"/>
      <c r="LDZ17" s="23"/>
      <c r="LEA17" s="23"/>
      <c r="LEB17" s="23"/>
      <c r="LEC17" s="23"/>
      <c r="LED17" s="23"/>
      <c r="LEE17" s="23"/>
      <c r="LEF17" s="23"/>
      <c r="LEG17" s="23"/>
      <c r="LEH17" s="23"/>
      <c r="LEI17" s="23"/>
      <c r="LEJ17" s="23"/>
      <c r="LEK17" s="23"/>
      <c r="LEL17" s="23"/>
      <c r="LEM17" s="23"/>
      <c r="LEN17" s="23"/>
      <c r="LEO17" s="23"/>
      <c r="LEP17" s="23"/>
      <c r="LEQ17" s="23"/>
      <c r="LER17" s="23"/>
      <c r="LES17" s="23"/>
      <c r="LET17" s="23"/>
      <c r="LEU17" s="23"/>
      <c r="LEV17" s="23"/>
      <c r="LEW17" s="23"/>
      <c r="LEX17" s="23"/>
      <c r="LEY17" s="23"/>
      <c r="LEZ17" s="23"/>
      <c r="LFA17" s="23"/>
      <c r="LFB17" s="23"/>
      <c r="LFC17" s="23"/>
      <c r="LFD17" s="23"/>
      <c r="LFE17" s="23"/>
      <c r="LFF17" s="23"/>
      <c r="LFG17" s="23"/>
      <c r="LFH17" s="23"/>
      <c r="LFI17" s="23"/>
      <c r="LFJ17" s="23"/>
      <c r="LFK17" s="23"/>
      <c r="LFL17" s="23"/>
      <c r="LFM17" s="23"/>
      <c r="LFN17" s="23"/>
      <c r="LFO17" s="23"/>
      <c r="LFP17" s="23"/>
      <c r="LFQ17" s="23"/>
      <c r="LFR17" s="23"/>
      <c r="LFS17" s="23"/>
      <c r="LFT17" s="23"/>
      <c r="LFU17" s="23"/>
      <c r="LFV17" s="23"/>
      <c r="LFW17" s="23"/>
      <c r="LFX17" s="23"/>
      <c r="LFY17" s="23"/>
      <c r="LFZ17" s="23"/>
      <c r="LGA17" s="23"/>
      <c r="LGB17" s="23"/>
      <c r="LGC17" s="23"/>
      <c r="LGD17" s="23"/>
      <c r="LGE17" s="23"/>
      <c r="LGF17" s="23"/>
      <c r="LGG17" s="23"/>
      <c r="LGH17" s="23"/>
      <c r="LGI17" s="23"/>
      <c r="LGJ17" s="23"/>
      <c r="LGK17" s="23"/>
      <c r="LGL17" s="23"/>
      <c r="LGM17" s="23"/>
      <c r="LGN17" s="23"/>
      <c r="LGO17" s="23"/>
      <c r="LGP17" s="23"/>
      <c r="LGQ17" s="23"/>
      <c r="LGR17" s="23"/>
      <c r="LGS17" s="23"/>
      <c r="LGT17" s="23"/>
      <c r="LGU17" s="23"/>
      <c r="LGV17" s="23"/>
      <c r="LGW17" s="23"/>
      <c r="LGX17" s="23"/>
      <c r="LGY17" s="23"/>
      <c r="LGZ17" s="23"/>
      <c r="LHA17" s="23"/>
      <c r="LHB17" s="23"/>
      <c r="LHC17" s="23"/>
      <c r="LHD17" s="23"/>
      <c r="LHE17" s="23"/>
      <c r="LHF17" s="23"/>
      <c r="LHG17" s="23"/>
      <c r="LHH17" s="23"/>
      <c r="LHI17" s="23"/>
      <c r="LHJ17" s="23"/>
      <c r="LHK17" s="23"/>
      <c r="LHL17" s="23"/>
      <c r="LHM17" s="23"/>
      <c r="LHN17" s="23"/>
      <c r="LHO17" s="23"/>
      <c r="LHP17" s="23"/>
      <c r="LHQ17" s="23"/>
      <c r="LHR17" s="23"/>
      <c r="LHS17" s="23"/>
      <c r="LHT17" s="23"/>
      <c r="LHU17" s="23"/>
      <c r="LHV17" s="23"/>
      <c r="LHW17" s="23"/>
      <c r="LHX17" s="23"/>
      <c r="LHY17" s="23"/>
      <c r="LHZ17" s="23"/>
      <c r="LIA17" s="23"/>
      <c r="LIB17" s="23"/>
      <c r="LIC17" s="23"/>
      <c r="LID17" s="23"/>
      <c r="LIE17" s="23"/>
      <c r="LIF17" s="23"/>
      <c r="LIG17" s="23"/>
      <c r="LIH17" s="23"/>
      <c r="LII17" s="23"/>
      <c r="LIJ17" s="23"/>
      <c r="LIK17" s="23"/>
      <c r="LIL17" s="23"/>
      <c r="LIM17" s="23"/>
      <c r="LIN17" s="23"/>
      <c r="LIO17" s="23"/>
      <c r="LIP17" s="23"/>
      <c r="LIQ17" s="23"/>
      <c r="LIR17" s="23"/>
      <c r="LIS17" s="23"/>
      <c r="LIT17" s="23"/>
      <c r="LIU17" s="23"/>
      <c r="LIV17" s="23"/>
      <c r="LIW17" s="23"/>
      <c r="LIX17" s="23"/>
      <c r="LIY17" s="23"/>
      <c r="LIZ17" s="23"/>
      <c r="LJA17" s="23"/>
      <c r="LJB17" s="23"/>
      <c r="LJC17" s="23"/>
      <c r="LJD17" s="23"/>
      <c r="LJE17" s="23"/>
      <c r="LJF17" s="23"/>
      <c r="LJG17" s="23"/>
      <c r="LJH17" s="23"/>
      <c r="LJI17" s="23"/>
      <c r="LJJ17" s="23"/>
      <c r="LJK17" s="23"/>
      <c r="LJL17" s="23"/>
      <c r="LJM17" s="23"/>
      <c r="LJN17" s="23"/>
      <c r="LJO17" s="23"/>
      <c r="LJP17" s="23"/>
      <c r="LJQ17" s="23"/>
      <c r="LJR17" s="23"/>
      <c r="LJS17" s="23"/>
      <c r="LJT17" s="23"/>
      <c r="LJU17" s="23"/>
      <c r="LJV17" s="23"/>
      <c r="LJW17" s="23"/>
      <c r="LJX17" s="23"/>
      <c r="LJY17" s="23"/>
      <c r="LJZ17" s="23"/>
      <c r="LKA17" s="23"/>
      <c r="LKB17" s="23"/>
      <c r="LKC17" s="23"/>
      <c r="LKD17" s="23"/>
      <c r="LKE17" s="23"/>
      <c r="LKF17" s="23"/>
      <c r="LKG17" s="23"/>
      <c r="LKH17" s="23"/>
      <c r="LKI17" s="23"/>
      <c r="LKJ17" s="23"/>
      <c r="LKK17" s="23"/>
      <c r="LKL17" s="23"/>
      <c r="LKM17" s="23"/>
      <c r="LKN17" s="23"/>
      <c r="LKO17" s="23"/>
      <c r="LKP17" s="23"/>
      <c r="LKQ17" s="23"/>
      <c r="LKR17" s="23"/>
      <c r="LKS17" s="23"/>
      <c r="LKT17" s="23"/>
      <c r="LKU17" s="23"/>
      <c r="LKV17" s="23"/>
      <c r="LKW17" s="23"/>
      <c r="LKX17" s="23"/>
      <c r="LKY17" s="23"/>
      <c r="LKZ17" s="23"/>
      <c r="LLA17" s="23"/>
      <c r="LLB17" s="23"/>
      <c r="LLC17" s="23"/>
      <c r="LLD17" s="23"/>
      <c r="LLE17" s="23"/>
      <c r="LLF17" s="23"/>
      <c r="LLG17" s="23"/>
      <c r="LLH17" s="23"/>
      <c r="LLI17" s="23"/>
      <c r="LLJ17" s="23"/>
      <c r="LLK17" s="23"/>
      <c r="LLL17" s="23"/>
      <c r="LLM17" s="23"/>
      <c r="LLN17" s="23"/>
      <c r="LLO17" s="23"/>
      <c r="LLP17" s="23"/>
      <c r="LLQ17" s="23"/>
      <c r="LLR17" s="23"/>
      <c r="LLS17" s="23"/>
      <c r="LLT17" s="23"/>
      <c r="LLU17" s="23"/>
      <c r="LLV17" s="23"/>
      <c r="LLW17" s="23"/>
      <c r="LLX17" s="23"/>
      <c r="LLY17" s="23"/>
      <c r="LLZ17" s="23"/>
      <c r="LMA17" s="23"/>
      <c r="LMB17" s="23"/>
      <c r="LMC17" s="23"/>
      <c r="LMD17" s="23"/>
      <c r="LME17" s="23"/>
      <c r="LMF17" s="23"/>
      <c r="LMG17" s="23"/>
      <c r="LMH17" s="23"/>
      <c r="LMI17" s="23"/>
      <c r="LMJ17" s="23"/>
      <c r="LMK17" s="23"/>
      <c r="LML17" s="23"/>
      <c r="LMM17" s="23"/>
      <c r="LMN17" s="23"/>
      <c r="LMO17" s="23"/>
      <c r="LMP17" s="23"/>
      <c r="LMQ17" s="23"/>
      <c r="LMR17" s="23"/>
      <c r="LMS17" s="23"/>
      <c r="LMT17" s="23"/>
      <c r="LMU17" s="23"/>
      <c r="LMV17" s="23"/>
      <c r="LMW17" s="23"/>
      <c r="LMX17" s="23"/>
      <c r="LMY17" s="23"/>
      <c r="LMZ17" s="23"/>
      <c r="LNA17" s="23"/>
      <c r="LNB17" s="23"/>
      <c r="LNC17" s="23"/>
      <c r="LND17" s="23"/>
      <c r="LNE17" s="23"/>
      <c r="LNF17" s="23"/>
      <c r="LNG17" s="23"/>
      <c r="LNH17" s="23"/>
      <c r="LNI17" s="23"/>
      <c r="LNJ17" s="23"/>
      <c r="LNK17" s="23"/>
      <c r="LNL17" s="23"/>
      <c r="LNM17" s="23"/>
      <c r="LNN17" s="23"/>
      <c r="LNO17" s="23"/>
      <c r="LNP17" s="23"/>
      <c r="LNQ17" s="23"/>
      <c r="LNR17" s="23"/>
      <c r="LNS17" s="23"/>
      <c r="LNT17" s="23"/>
      <c r="LNU17" s="23"/>
      <c r="LNV17" s="23"/>
      <c r="LNW17" s="23"/>
      <c r="LNX17" s="23"/>
      <c r="LNY17" s="23"/>
      <c r="LNZ17" s="23"/>
      <c r="LOA17" s="23"/>
      <c r="LOB17" s="23"/>
      <c r="LOC17" s="23"/>
      <c r="LOD17" s="23"/>
      <c r="LOE17" s="23"/>
      <c r="LOF17" s="23"/>
      <c r="LOG17" s="23"/>
      <c r="LOH17" s="23"/>
      <c r="LOI17" s="23"/>
      <c r="LOJ17" s="23"/>
      <c r="LOK17" s="23"/>
      <c r="LOL17" s="23"/>
      <c r="LOM17" s="23"/>
      <c r="LON17" s="23"/>
      <c r="LOO17" s="23"/>
      <c r="LOP17" s="23"/>
      <c r="LOQ17" s="23"/>
      <c r="LOR17" s="23"/>
      <c r="LOS17" s="23"/>
      <c r="LOT17" s="23"/>
      <c r="LOU17" s="23"/>
      <c r="LOV17" s="23"/>
      <c r="LOW17" s="23"/>
      <c r="LOX17" s="23"/>
      <c r="LOY17" s="23"/>
      <c r="LOZ17" s="23"/>
      <c r="LPA17" s="23"/>
      <c r="LPB17" s="23"/>
      <c r="LPC17" s="23"/>
      <c r="LPD17" s="23"/>
      <c r="LPE17" s="23"/>
      <c r="LPF17" s="23"/>
      <c r="LPG17" s="23"/>
      <c r="LPH17" s="23"/>
      <c r="LPI17" s="23"/>
      <c r="LPJ17" s="23"/>
      <c r="LPK17" s="23"/>
      <c r="LPL17" s="23"/>
      <c r="LPM17" s="23"/>
      <c r="LPN17" s="23"/>
      <c r="LPO17" s="23"/>
      <c r="LPP17" s="23"/>
      <c r="LPQ17" s="23"/>
      <c r="LPR17" s="23"/>
      <c r="LPS17" s="23"/>
      <c r="LPT17" s="23"/>
      <c r="LPU17" s="23"/>
      <c r="LPV17" s="23"/>
      <c r="LPW17" s="23"/>
      <c r="LPX17" s="23"/>
      <c r="LPY17" s="23"/>
      <c r="LPZ17" s="23"/>
      <c r="LQA17" s="23"/>
      <c r="LQB17" s="23"/>
      <c r="LQC17" s="23"/>
      <c r="LQD17" s="23"/>
      <c r="LQE17" s="23"/>
      <c r="LQF17" s="23"/>
      <c r="LQG17" s="23"/>
      <c r="LQH17" s="23"/>
      <c r="LQI17" s="23"/>
      <c r="LQJ17" s="23"/>
      <c r="LQK17" s="23"/>
      <c r="LQL17" s="23"/>
      <c r="LQM17" s="23"/>
      <c r="LQN17" s="23"/>
      <c r="LQO17" s="23"/>
      <c r="LQP17" s="23"/>
      <c r="LQQ17" s="23"/>
      <c r="LQR17" s="23"/>
      <c r="LQS17" s="23"/>
      <c r="LQT17" s="23"/>
      <c r="LQU17" s="23"/>
      <c r="LQV17" s="23"/>
      <c r="LQW17" s="23"/>
      <c r="LQX17" s="23"/>
      <c r="LQY17" s="23"/>
      <c r="LQZ17" s="23"/>
      <c r="LRA17" s="23"/>
      <c r="LRB17" s="23"/>
      <c r="LRC17" s="23"/>
      <c r="LRD17" s="23"/>
      <c r="LRE17" s="23"/>
      <c r="LRF17" s="23"/>
      <c r="LRG17" s="23"/>
      <c r="LRH17" s="23"/>
      <c r="LRI17" s="23"/>
      <c r="LRJ17" s="23"/>
      <c r="LRK17" s="23"/>
      <c r="LRL17" s="23"/>
      <c r="LRM17" s="23"/>
      <c r="LRN17" s="23"/>
      <c r="LRO17" s="23"/>
      <c r="LRP17" s="23"/>
      <c r="LRQ17" s="23"/>
      <c r="LRR17" s="23"/>
      <c r="LRS17" s="23"/>
      <c r="LRT17" s="23"/>
      <c r="LRU17" s="23"/>
      <c r="LRV17" s="23"/>
      <c r="LRW17" s="23"/>
      <c r="LRX17" s="23"/>
      <c r="LRY17" s="23"/>
      <c r="LRZ17" s="23"/>
      <c r="LSA17" s="23"/>
      <c r="LSB17" s="23"/>
      <c r="LSC17" s="23"/>
      <c r="LSD17" s="23"/>
      <c r="LSE17" s="23"/>
      <c r="LSF17" s="23"/>
      <c r="LSG17" s="23"/>
      <c r="LSH17" s="23"/>
      <c r="LSI17" s="23"/>
      <c r="LSJ17" s="23"/>
      <c r="LSK17" s="23"/>
      <c r="LSL17" s="23"/>
      <c r="LSM17" s="23"/>
      <c r="LSN17" s="23"/>
      <c r="LSO17" s="23"/>
      <c r="LSP17" s="23"/>
      <c r="LSQ17" s="23"/>
      <c r="LSR17" s="23"/>
      <c r="LSS17" s="23"/>
      <c r="LST17" s="23"/>
      <c r="LSU17" s="23"/>
      <c r="LSV17" s="23"/>
      <c r="LSW17" s="23"/>
      <c r="LSX17" s="23"/>
      <c r="LSY17" s="23"/>
      <c r="LSZ17" s="23"/>
      <c r="LTA17" s="23"/>
      <c r="LTB17" s="23"/>
      <c r="LTC17" s="23"/>
      <c r="LTD17" s="23"/>
      <c r="LTE17" s="23"/>
      <c r="LTF17" s="23"/>
      <c r="LTG17" s="23"/>
      <c r="LTH17" s="23"/>
      <c r="LTI17" s="23"/>
      <c r="LTJ17" s="23"/>
      <c r="LTK17" s="23"/>
      <c r="LTL17" s="23"/>
      <c r="LTM17" s="23"/>
      <c r="LTN17" s="23"/>
      <c r="LTO17" s="23"/>
      <c r="LTP17" s="23"/>
      <c r="LTQ17" s="23"/>
      <c r="LTR17" s="23"/>
      <c r="LTS17" s="23"/>
      <c r="LTT17" s="23"/>
      <c r="LTU17" s="23"/>
      <c r="LTV17" s="23"/>
      <c r="LTW17" s="23"/>
      <c r="LTX17" s="23"/>
      <c r="LTY17" s="23"/>
      <c r="LTZ17" s="23"/>
      <c r="LUA17" s="23"/>
      <c r="LUB17" s="23"/>
      <c r="LUC17" s="23"/>
      <c r="LUD17" s="23"/>
      <c r="LUE17" s="23"/>
      <c r="LUF17" s="23"/>
      <c r="LUG17" s="23"/>
      <c r="LUH17" s="23"/>
      <c r="LUI17" s="23"/>
      <c r="LUJ17" s="23"/>
      <c r="LUK17" s="23"/>
      <c r="LUL17" s="23"/>
      <c r="LUM17" s="23"/>
      <c r="LUN17" s="23"/>
      <c r="LUO17" s="23"/>
      <c r="LUP17" s="23"/>
      <c r="LUQ17" s="23"/>
      <c r="LUR17" s="23"/>
      <c r="LUS17" s="23"/>
      <c r="LUT17" s="23"/>
      <c r="LUU17" s="23"/>
      <c r="LUV17" s="23"/>
      <c r="LUW17" s="23"/>
      <c r="LUX17" s="23"/>
      <c r="LUY17" s="23"/>
      <c r="LUZ17" s="23"/>
      <c r="LVA17" s="23"/>
      <c r="LVB17" s="23"/>
      <c r="LVC17" s="23"/>
      <c r="LVD17" s="23"/>
      <c r="LVE17" s="23"/>
      <c r="LVF17" s="23"/>
      <c r="LVG17" s="23"/>
      <c r="LVH17" s="23"/>
      <c r="LVI17" s="23"/>
      <c r="LVJ17" s="23"/>
      <c r="LVK17" s="23"/>
      <c r="LVL17" s="23"/>
      <c r="LVM17" s="23"/>
      <c r="LVN17" s="23"/>
      <c r="LVO17" s="23"/>
      <c r="LVP17" s="23"/>
      <c r="LVQ17" s="23"/>
      <c r="LVR17" s="23"/>
      <c r="LVS17" s="23"/>
      <c r="LVT17" s="23"/>
      <c r="LVU17" s="23"/>
      <c r="LVV17" s="23"/>
      <c r="LVW17" s="23"/>
      <c r="LVX17" s="23"/>
      <c r="LVY17" s="23"/>
      <c r="LVZ17" s="23"/>
      <c r="LWA17" s="23"/>
      <c r="LWB17" s="23"/>
      <c r="LWC17" s="23"/>
      <c r="LWD17" s="23"/>
      <c r="LWE17" s="23"/>
      <c r="LWF17" s="23"/>
      <c r="LWG17" s="23"/>
      <c r="LWH17" s="23"/>
      <c r="LWI17" s="23"/>
      <c r="LWJ17" s="23"/>
      <c r="LWK17" s="23"/>
      <c r="LWL17" s="23"/>
      <c r="LWM17" s="23"/>
      <c r="LWN17" s="23"/>
      <c r="LWO17" s="23"/>
      <c r="LWP17" s="23"/>
      <c r="LWQ17" s="23"/>
      <c r="LWR17" s="23"/>
      <c r="LWS17" s="23"/>
      <c r="LWT17" s="23"/>
      <c r="LWU17" s="23"/>
      <c r="LWV17" s="23"/>
      <c r="LWW17" s="23"/>
      <c r="LWX17" s="23"/>
      <c r="LWY17" s="23"/>
      <c r="LWZ17" s="23"/>
      <c r="LXA17" s="23"/>
      <c r="LXB17" s="23"/>
      <c r="LXC17" s="23"/>
      <c r="LXD17" s="23"/>
      <c r="LXE17" s="23"/>
      <c r="LXF17" s="23"/>
      <c r="LXG17" s="23"/>
      <c r="LXH17" s="23"/>
      <c r="LXI17" s="23"/>
      <c r="LXJ17" s="23"/>
      <c r="LXK17" s="23"/>
      <c r="LXL17" s="23"/>
      <c r="LXM17" s="23"/>
      <c r="LXN17" s="23"/>
      <c r="LXO17" s="23"/>
      <c r="LXP17" s="23"/>
      <c r="LXQ17" s="23"/>
      <c r="LXR17" s="23"/>
      <c r="LXS17" s="23"/>
      <c r="LXT17" s="23"/>
      <c r="LXU17" s="23"/>
      <c r="LXV17" s="23"/>
      <c r="LXW17" s="23"/>
      <c r="LXX17" s="23"/>
      <c r="LXY17" s="23"/>
      <c r="LXZ17" s="23"/>
      <c r="LYA17" s="23"/>
      <c r="LYB17" s="23"/>
      <c r="LYC17" s="23"/>
      <c r="LYD17" s="23"/>
      <c r="LYE17" s="23"/>
      <c r="LYF17" s="23"/>
      <c r="LYG17" s="23"/>
      <c r="LYH17" s="23"/>
      <c r="LYI17" s="23"/>
      <c r="LYJ17" s="23"/>
      <c r="LYK17" s="23"/>
      <c r="LYL17" s="23"/>
      <c r="LYM17" s="23"/>
      <c r="LYN17" s="23"/>
      <c r="LYO17" s="23"/>
      <c r="LYP17" s="23"/>
      <c r="LYQ17" s="23"/>
      <c r="LYR17" s="23"/>
      <c r="LYS17" s="23"/>
      <c r="LYT17" s="23"/>
      <c r="LYU17" s="23"/>
      <c r="LYV17" s="23"/>
      <c r="LYW17" s="23"/>
      <c r="LYX17" s="23"/>
      <c r="LYY17" s="23"/>
      <c r="LYZ17" s="23"/>
      <c r="LZA17" s="23"/>
      <c r="LZB17" s="23"/>
      <c r="LZC17" s="23"/>
      <c r="LZD17" s="23"/>
      <c r="LZE17" s="23"/>
      <c r="LZF17" s="23"/>
      <c r="LZG17" s="23"/>
      <c r="LZH17" s="23"/>
      <c r="LZI17" s="23"/>
      <c r="LZJ17" s="23"/>
      <c r="LZK17" s="23"/>
      <c r="LZL17" s="23"/>
      <c r="LZM17" s="23"/>
      <c r="LZN17" s="23"/>
      <c r="LZO17" s="23"/>
      <c r="LZP17" s="23"/>
      <c r="LZQ17" s="23"/>
      <c r="LZR17" s="23"/>
      <c r="LZS17" s="23"/>
      <c r="LZT17" s="23"/>
      <c r="LZU17" s="23"/>
      <c r="LZV17" s="23"/>
      <c r="LZW17" s="23"/>
      <c r="LZX17" s="23"/>
      <c r="LZY17" s="23"/>
      <c r="LZZ17" s="23"/>
      <c r="MAA17" s="23"/>
      <c r="MAB17" s="23"/>
      <c r="MAC17" s="23"/>
      <c r="MAD17" s="23"/>
      <c r="MAE17" s="23"/>
      <c r="MAF17" s="23"/>
      <c r="MAG17" s="23"/>
      <c r="MAH17" s="23"/>
      <c r="MAI17" s="23"/>
      <c r="MAJ17" s="23"/>
      <c r="MAK17" s="23"/>
      <c r="MAL17" s="23"/>
      <c r="MAM17" s="23"/>
      <c r="MAN17" s="23"/>
      <c r="MAO17" s="23"/>
      <c r="MAP17" s="23"/>
      <c r="MAQ17" s="23"/>
      <c r="MAR17" s="23"/>
      <c r="MAS17" s="23"/>
      <c r="MAT17" s="23"/>
      <c r="MAU17" s="23"/>
      <c r="MAV17" s="23"/>
      <c r="MAW17" s="23"/>
      <c r="MAX17" s="23"/>
      <c r="MAY17" s="23"/>
      <c r="MAZ17" s="23"/>
      <c r="MBA17" s="23"/>
      <c r="MBB17" s="23"/>
      <c r="MBC17" s="23"/>
      <c r="MBD17" s="23"/>
      <c r="MBE17" s="23"/>
      <c r="MBF17" s="23"/>
      <c r="MBG17" s="23"/>
      <c r="MBH17" s="23"/>
      <c r="MBI17" s="23"/>
      <c r="MBJ17" s="23"/>
      <c r="MBK17" s="23"/>
      <c r="MBL17" s="23"/>
      <c r="MBM17" s="23"/>
      <c r="MBN17" s="23"/>
      <c r="MBO17" s="23"/>
      <c r="MBP17" s="23"/>
      <c r="MBQ17" s="23"/>
      <c r="MBR17" s="23"/>
      <c r="MBS17" s="23"/>
      <c r="MBT17" s="23"/>
      <c r="MBU17" s="23"/>
      <c r="MBV17" s="23"/>
      <c r="MBW17" s="23"/>
      <c r="MBX17" s="23"/>
      <c r="MBY17" s="23"/>
      <c r="MBZ17" s="23"/>
      <c r="MCA17" s="23"/>
      <c r="MCB17" s="23"/>
      <c r="MCC17" s="23"/>
      <c r="MCD17" s="23"/>
      <c r="MCE17" s="23"/>
      <c r="MCF17" s="23"/>
      <c r="MCG17" s="23"/>
      <c r="MCH17" s="23"/>
      <c r="MCI17" s="23"/>
      <c r="MCJ17" s="23"/>
      <c r="MCK17" s="23"/>
      <c r="MCL17" s="23"/>
      <c r="MCM17" s="23"/>
      <c r="MCN17" s="23"/>
      <c r="MCO17" s="23"/>
      <c r="MCP17" s="23"/>
      <c r="MCQ17" s="23"/>
      <c r="MCR17" s="23"/>
      <c r="MCS17" s="23"/>
      <c r="MCT17" s="23"/>
      <c r="MCU17" s="23"/>
      <c r="MCV17" s="23"/>
      <c r="MCW17" s="23"/>
      <c r="MCX17" s="23"/>
      <c r="MCY17" s="23"/>
      <c r="MCZ17" s="23"/>
      <c r="MDA17" s="23"/>
      <c r="MDB17" s="23"/>
      <c r="MDC17" s="23"/>
      <c r="MDD17" s="23"/>
      <c r="MDE17" s="23"/>
      <c r="MDF17" s="23"/>
      <c r="MDG17" s="23"/>
      <c r="MDH17" s="23"/>
      <c r="MDI17" s="23"/>
      <c r="MDJ17" s="23"/>
      <c r="MDK17" s="23"/>
      <c r="MDL17" s="23"/>
      <c r="MDM17" s="23"/>
      <c r="MDN17" s="23"/>
      <c r="MDO17" s="23"/>
      <c r="MDP17" s="23"/>
      <c r="MDQ17" s="23"/>
      <c r="MDR17" s="23"/>
      <c r="MDS17" s="23"/>
      <c r="MDT17" s="23"/>
      <c r="MDU17" s="23"/>
      <c r="MDV17" s="23"/>
      <c r="MDW17" s="23"/>
      <c r="MDX17" s="23"/>
      <c r="MDY17" s="23"/>
      <c r="MDZ17" s="23"/>
      <c r="MEA17" s="23"/>
      <c r="MEB17" s="23"/>
      <c r="MEC17" s="23"/>
      <c r="MED17" s="23"/>
      <c r="MEE17" s="23"/>
      <c r="MEF17" s="23"/>
      <c r="MEG17" s="23"/>
      <c r="MEH17" s="23"/>
      <c r="MEI17" s="23"/>
      <c r="MEJ17" s="23"/>
      <c r="MEK17" s="23"/>
      <c r="MEL17" s="23"/>
      <c r="MEM17" s="23"/>
      <c r="MEN17" s="23"/>
      <c r="MEO17" s="23"/>
      <c r="MEP17" s="23"/>
      <c r="MEQ17" s="23"/>
      <c r="MER17" s="23"/>
      <c r="MES17" s="23"/>
      <c r="MET17" s="23"/>
      <c r="MEU17" s="23"/>
      <c r="MEV17" s="23"/>
      <c r="MEW17" s="23"/>
      <c r="MEX17" s="23"/>
      <c r="MEY17" s="23"/>
      <c r="MEZ17" s="23"/>
      <c r="MFA17" s="23"/>
      <c r="MFB17" s="23"/>
      <c r="MFC17" s="23"/>
      <c r="MFD17" s="23"/>
      <c r="MFE17" s="23"/>
      <c r="MFF17" s="23"/>
      <c r="MFG17" s="23"/>
      <c r="MFH17" s="23"/>
      <c r="MFI17" s="23"/>
      <c r="MFJ17" s="23"/>
      <c r="MFK17" s="23"/>
      <c r="MFL17" s="23"/>
      <c r="MFM17" s="23"/>
      <c r="MFN17" s="23"/>
      <c r="MFO17" s="23"/>
      <c r="MFP17" s="23"/>
      <c r="MFQ17" s="23"/>
      <c r="MFR17" s="23"/>
      <c r="MFS17" s="23"/>
      <c r="MFT17" s="23"/>
      <c r="MFU17" s="23"/>
      <c r="MFV17" s="23"/>
      <c r="MFW17" s="23"/>
      <c r="MFX17" s="23"/>
      <c r="MFY17" s="23"/>
      <c r="MFZ17" s="23"/>
      <c r="MGA17" s="23"/>
      <c r="MGB17" s="23"/>
      <c r="MGC17" s="23"/>
      <c r="MGD17" s="23"/>
      <c r="MGE17" s="23"/>
      <c r="MGF17" s="23"/>
      <c r="MGG17" s="23"/>
      <c r="MGH17" s="23"/>
      <c r="MGI17" s="23"/>
      <c r="MGJ17" s="23"/>
      <c r="MGK17" s="23"/>
      <c r="MGL17" s="23"/>
      <c r="MGM17" s="23"/>
      <c r="MGN17" s="23"/>
      <c r="MGO17" s="23"/>
      <c r="MGP17" s="23"/>
      <c r="MGQ17" s="23"/>
      <c r="MGR17" s="23"/>
      <c r="MGS17" s="23"/>
      <c r="MGT17" s="23"/>
      <c r="MGU17" s="23"/>
      <c r="MGV17" s="23"/>
      <c r="MGW17" s="23"/>
      <c r="MGX17" s="23"/>
      <c r="MGY17" s="23"/>
      <c r="MGZ17" s="23"/>
      <c r="MHA17" s="23"/>
      <c r="MHB17" s="23"/>
      <c r="MHC17" s="23"/>
      <c r="MHD17" s="23"/>
      <c r="MHE17" s="23"/>
      <c r="MHF17" s="23"/>
      <c r="MHG17" s="23"/>
      <c r="MHH17" s="23"/>
      <c r="MHI17" s="23"/>
      <c r="MHJ17" s="23"/>
      <c r="MHK17" s="23"/>
      <c r="MHL17" s="23"/>
      <c r="MHM17" s="23"/>
      <c r="MHN17" s="23"/>
      <c r="MHO17" s="23"/>
      <c r="MHP17" s="23"/>
      <c r="MHQ17" s="23"/>
      <c r="MHR17" s="23"/>
      <c r="MHS17" s="23"/>
      <c r="MHT17" s="23"/>
      <c r="MHU17" s="23"/>
      <c r="MHV17" s="23"/>
      <c r="MHW17" s="23"/>
      <c r="MHX17" s="23"/>
      <c r="MHY17" s="23"/>
      <c r="MHZ17" s="23"/>
      <c r="MIA17" s="23"/>
      <c r="MIB17" s="23"/>
      <c r="MIC17" s="23"/>
      <c r="MID17" s="23"/>
      <c r="MIE17" s="23"/>
      <c r="MIF17" s="23"/>
      <c r="MIG17" s="23"/>
      <c r="MIH17" s="23"/>
      <c r="MII17" s="23"/>
      <c r="MIJ17" s="23"/>
      <c r="MIK17" s="23"/>
      <c r="MIL17" s="23"/>
      <c r="MIM17" s="23"/>
      <c r="MIN17" s="23"/>
      <c r="MIO17" s="23"/>
      <c r="MIP17" s="23"/>
      <c r="MIQ17" s="23"/>
      <c r="MIR17" s="23"/>
      <c r="MIS17" s="23"/>
      <c r="MIT17" s="23"/>
      <c r="MIU17" s="23"/>
      <c r="MIV17" s="23"/>
      <c r="MIW17" s="23"/>
      <c r="MIX17" s="23"/>
      <c r="MIY17" s="23"/>
      <c r="MIZ17" s="23"/>
      <c r="MJA17" s="23"/>
      <c r="MJB17" s="23"/>
      <c r="MJC17" s="23"/>
      <c r="MJD17" s="23"/>
      <c r="MJE17" s="23"/>
      <c r="MJF17" s="23"/>
      <c r="MJG17" s="23"/>
      <c r="MJH17" s="23"/>
      <c r="MJI17" s="23"/>
      <c r="MJJ17" s="23"/>
      <c r="MJK17" s="23"/>
      <c r="MJL17" s="23"/>
      <c r="MJM17" s="23"/>
      <c r="MJN17" s="23"/>
      <c r="MJO17" s="23"/>
      <c r="MJP17" s="23"/>
      <c r="MJQ17" s="23"/>
      <c r="MJR17" s="23"/>
      <c r="MJS17" s="23"/>
      <c r="MJT17" s="23"/>
      <c r="MJU17" s="23"/>
      <c r="MJV17" s="23"/>
      <c r="MJW17" s="23"/>
      <c r="MJX17" s="23"/>
      <c r="MJY17" s="23"/>
      <c r="MJZ17" s="23"/>
      <c r="MKA17" s="23"/>
      <c r="MKB17" s="23"/>
      <c r="MKC17" s="23"/>
      <c r="MKD17" s="23"/>
      <c r="MKE17" s="23"/>
      <c r="MKF17" s="23"/>
      <c r="MKG17" s="23"/>
      <c r="MKH17" s="23"/>
      <c r="MKI17" s="23"/>
      <c r="MKJ17" s="23"/>
      <c r="MKK17" s="23"/>
      <c r="MKL17" s="23"/>
      <c r="MKM17" s="23"/>
      <c r="MKN17" s="23"/>
      <c r="MKO17" s="23"/>
      <c r="MKP17" s="23"/>
      <c r="MKQ17" s="23"/>
      <c r="MKR17" s="23"/>
      <c r="MKS17" s="23"/>
      <c r="MKT17" s="23"/>
      <c r="MKU17" s="23"/>
      <c r="MKV17" s="23"/>
      <c r="MKW17" s="23"/>
      <c r="MKX17" s="23"/>
      <c r="MKY17" s="23"/>
      <c r="MKZ17" s="23"/>
      <c r="MLA17" s="23"/>
      <c r="MLB17" s="23"/>
      <c r="MLC17" s="23"/>
      <c r="MLD17" s="23"/>
      <c r="MLE17" s="23"/>
      <c r="MLF17" s="23"/>
      <c r="MLG17" s="23"/>
      <c r="MLH17" s="23"/>
      <c r="MLI17" s="23"/>
      <c r="MLJ17" s="23"/>
      <c r="MLK17" s="23"/>
      <c r="MLL17" s="23"/>
      <c r="MLM17" s="23"/>
      <c r="MLN17" s="23"/>
      <c r="MLO17" s="23"/>
      <c r="MLP17" s="23"/>
      <c r="MLQ17" s="23"/>
      <c r="MLR17" s="23"/>
      <c r="MLS17" s="23"/>
      <c r="MLT17" s="23"/>
      <c r="MLU17" s="23"/>
      <c r="MLV17" s="23"/>
      <c r="MLW17" s="23"/>
      <c r="MLX17" s="23"/>
      <c r="MLY17" s="23"/>
      <c r="MLZ17" s="23"/>
      <c r="MMA17" s="23"/>
      <c r="MMB17" s="23"/>
      <c r="MMC17" s="23"/>
      <c r="MMD17" s="23"/>
      <c r="MME17" s="23"/>
      <c r="MMF17" s="23"/>
      <c r="MMG17" s="23"/>
      <c r="MMH17" s="23"/>
      <c r="MMI17" s="23"/>
      <c r="MMJ17" s="23"/>
      <c r="MMK17" s="23"/>
      <c r="MML17" s="23"/>
      <c r="MMM17" s="23"/>
      <c r="MMN17" s="23"/>
      <c r="MMO17" s="23"/>
      <c r="MMP17" s="23"/>
      <c r="MMQ17" s="23"/>
      <c r="MMR17" s="23"/>
      <c r="MMS17" s="23"/>
      <c r="MMT17" s="23"/>
      <c r="MMU17" s="23"/>
      <c r="MMV17" s="23"/>
      <c r="MMW17" s="23"/>
      <c r="MMX17" s="23"/>
      <c r="MMY17" s="23"/>
      <c r="MMZ17" s="23"/>
      <c r="MNA17" s="23"/>
      <c r="MNB17" s="23"/>
      <c r="MNC17" s="23"/>
      <c r="MND17" s="23"/>
      <c r="MNE17" s="23"/>
      <c r="MNF17" s="23"/>
      <c r="MNG17" s="23"/>
      <c r="MNH17" s="23"/>
      <c r="MNI17" s="23"/>
      <c r="MNJ17" s="23"/>
      <c r="MNK17" s="23"/>
      <c r="MNL17" s="23"/>
      <c r="MNM17" s="23"/>
      <c r="MNN17" s="23"/>
      <c r="MNO17" s="23"/>
      <c r="MNP17" s="23"/>
      <c r="MNQ17" s="23"/>
      <c r="MNR17" s="23"/>
      <c r="MNS17" s="23"/>
      <c r="MNT17" s="23"/>
      <c r="MNU17" s="23"/>
      <c r="MNV17" s="23"/>
      <c r="MNW17" s="23"/>
      <c r="MNX17" s="23"/>
      <c r="MNY17" s="23"/>
      <c r="MNZ17" s="23"/>
      <c r="MOA17" s="23"/>
      <c r="MOB17" s="23"/>
      <c r="MOC17" s="23"/>
      <c r="MOD17" s="23"/>
      <c r="MOE17" s="23"/>
      <c r="MOF17" s="23"/>
      <c r="MOG17" s="23"/>
      <c r="MOH17" s="23"/>
      <c r="MOI17" s="23"/>
      <c r="MOJ17" s="23"/>
      <c r="MOK17" s="23"/>
      <c r="MOL17" s="23"/>
      <c r="MOM17" s="23"/>
      <c r="MON17" s="23"/>
      <c r="MOO17" s="23"/>
      <c r="MOP17" s="23"/>
      <c r="MOQ17" s="23"/>
      <c r="MOR17" s="23"/>
      <c r="MOS17" s="23"/>
      <c r="MOT17" s="23"/>
      <c r="MOU17" s="23"/>
      <c r="MOV17" s="23"/>
      <c r="MOW17" s="23"/>
      <c r="MOX17" s="23"/>
      <c r="MOY17" s="23"/>
      <c r="MOZ17" s="23"/>
      <c r="MPA17" s="23"/>
      <c r="MPB17" s="23"/>
      <c r="MPC17" s="23"/>
      <c r="MPD17" s="23"/>
      <c r="MPE17" s="23"/>
      <c r="MPF17" s="23"/>
      <c r="MPG17" s="23"/>
      <c r="MPH17" s="23"/>
      <c r="MPI17" s="23"/>
      <c r="MPJ17" s="23"/>
      <c r="MPK17" s="23"/>
      <c r="MPL17" s="23"/>
      <c r="MPM17" s="23"/>
      <c r="MPN17" s="23"/>
      <c r="MPO17" s="23"/>
      <c r="MPP17" s="23"/>
      <c r="MPQ17" s="23"/>
      <c r="MPR17" s="23"/>
      <c r="MPS17" s="23"/>
      <c r="MPT17" s="23"/>
      <c r="MPU17" s="23"/>
      <c r="MPV17" s="23"/>
      <c r="MPW17" s="23"/>
      <c r="MPX17" s="23"/>
      <c r="MPY17" s="23"/>
      <c r="MPZ17" s="23"/>
      <c r="MQA17" s="23"/>
      <c r="MQB17" s="23"/>
      <c r="MQC17" s="23"/>
      <c r="MQD17" s="23"/>
      <c r="MQE17" s="23"/>
      <c r="MQF17" s="23"/>
      <c r="MQG17" s="23"/>
      <c r="MQH17" s="23"/>
      <c r="MQI17" s="23"/>
      <c r="MQJ17" s="23"/>
      <c r="MQK17" s="23"/>
      <c r="MQL17" s="23"/>
      <c r="MQM17" s="23"/>
      <c r="MQN17" s="23"/>
      <c r="MQO17" s="23"/>
      <c r="MQP17" s="23"/>
      <c r="MQQ17" s="23"/>
      <c r="MQR17" s="23"/>
      <c r="MQS17" s="23"/>
      <c r="MQT17" s="23"/>
      <c r="MQU17" s="23"/>
      <c r="MQV17" s="23"/>
      <c r="MQW17" s="23"/>
      <c r="MQX17" s="23"/>
      <c r="MQY17" s="23"/>
      <c r="MQZ17" s="23"/>
      <c r="MRA17" s="23"/>
      <c r="MRB17" s="23"/>
      <c r="MRC17" s="23"/>
      <c r="MRD17" s="23"/>
      <c r="MRE17" s="23"/>
      <c r="MRF17" s="23"/>
      <c r="MRG17" s="23"/>
      <c r="MRH17" s="23"/>
      <c r="MRI17" s="23"/>
      <c r="MRJ17" s="23"/>
      <c r="MRK17" s="23"/>
      <c r="MRL17" s="23"/>
      <c r="MRM17" s="23"/>
      <c r="MRN17" s="23"/>
      <c r="MRO17" s="23"/>
      <c r="MRP17" s="23"/>
      <c r="MRQ17" s="23"/>
      <c r="MRR17" s="23"/>
      <c r="MRS17" s="23"/>
      <c r="MRT17" s="23"/>
      <c r="MRU17" s="23"/>
      <c r="MRV17" s="23"/>
      <c r="MRW17" s="23"/>
      <c r="MRX17" s="23"/>
      <c r="MRY17" s="23"/>
      <c r="MRZ17" s="23"/>
      <c r="MSA17" s="23"/>
      <c r="MSB17" s="23"/>
      <c r="MSC17" s="23"/>
      <c r="MSD17" s="23"/>
      <c r="MSE17" s="23"/>
      <c r="MSF17" s="23"/>
      <c r="MSG17" s="23"/>
      <c r="MSH17" s="23"/>
      <c r="MSI17" s="23"/>
      <c r="MSJ17" s="23"/>
      <c r="MSK17" s="23"/>
      <c r="MSL17" s="23"/>
      <c r="MSM17" s="23"/>
      <c r="MSN17" s="23"/>
      <c r="MSO17" s="23"/>
      <c r="MSP17" s="23"/>
      <c r="MSQ17" s="23"/>
      <c r="MSR17" s="23"/>
      <c r="MSS17" s="23"/>
      <c r="MST17" s="23"/>
      <c r="MSU17" s="23"/>
      <c r="MSV17" s="23"/>
      <c r="MSW17" s="23"/>
      <c r="MSX17" s="23"/>
      <c r="MSY17" s="23"/>
      <c r="MSZ17" s="23"/>
      <c r="MTA17" s="23"/>
      <c r="MTB17" s="23"/>
      <c r="MTC17" s="23"/>
      <c r="MTD17" s="23"/>
      <c r="MTE17" s="23"/>
      <c r="MTF17" s="23"/>
      <c r="MTG17" s="23"/>
      <c r="MTH17" s="23"/>
      <c r="MTI17" s="23"/>
      <c r="MTJ17" s="23"/>
      <c r="MTK17" s="23"/>
      <c r="MTL17" s="23"/>
      <c r="MTM17" s="23"/>
      <c r="MTN17" s="23"/>
      <c r="MTO17" s="23"/>
      <c r="MTP17" s="23"/>
      <c r="MTQ17" s="23"/>
      <c r="MTR17" s="23"/>
      <c r="MTS17" s="23"/>
      <c r="MTT17" s="23"/>
      <c r="MTU17" s="23"/>
      <c r="MTV17" s="23"/>
      <c r="MTW17" s="23"/>
      <c r="MTX17" s="23"/>
      <c r="MTY17" s="23"/>
      <c r="MTZ17" s="23"/>
      <c r="MUA17" s="23"/>
      <c r="MUB17" s="23"/>
      <c r="MUC17" s="23"/>
      <c r="MUD17" s="23"/>
      <c r="MUE17" s="23"/>
      <c r="MUF17" s="23"/>
      <c r="MUG17" s="23"/>
      <c r="MUH17" s="23"/>
      <c r="MUI17" s="23"/>
      <c r="MUJ17" s="23"/>
      <c r="MUK17" s="23"/>
      <c r="MUL17" s="23"/>
      <c r="MUM17" s="23"/>
      <c r="MUN17" s="23"/>
      <c r="MUO17" s="23"/>
      <c r="MUP17" s="23"/>
      <c r="MUQ17" s="23"/>
      <c r="MUR17" s="23"/>
      <c r="MUS17" s="23"/>
      <c r="MUT17" s="23"/>
      <c r="MUU17" s="23"/>
      <c r="MUV17" s="23"/>
      <c r="MUW17" s="23"/>
      <c r="MUX17" s="23"/>
      <c r="MUY17" s="23"/>
      <c r="MUZ17" s="23"/>
      <c r="MVA17" s="23"/>
      <c r="MVB17" s="23"/>
      <c r="MVC17" s="23"/>
      <c r="MVD17" s="23"/>
      <c r="MVE17" s="23"/>
      <c r="MVF17" s="23"/>
      <c r="MVG17" s="23"/>
      <c r="MVH17" s="23"/>
      <c r="MVI17" s="23"/>
      <c r="MVJ17" s="23"/>
      <c r="MVK17" s="23"/>
      <c r="MVL17" s="23"/>
      <c r="MVM17" s="23"/>
      <c r="MVN17" s="23"/>
      <c r="MVO17" s="23"/>
      <c r="MVP17" s="23"/>
      <c r="MVQ17" s="23"/>
      <c r="MVR17" s="23"/>
      <c r="MVS17" s="23"/>
      <c r="MVT17" s="23"/>
      <c r="MVU17" s="23"/>
      <c r="MVV17" s="23"/>
      <c r="MVW17" s="23"/>
      <c r="MVX17" s="23"/>
      <c r="MVY17" s="23"/>
      <c r="MVZ17" s="23"/>
      <c r="MWA17" s="23"/>
      <c r="MWB17" s="23"/>
      <c r="MWC17" s="23"/>
      <c r="MWD17" s="23"/>
      <c r="MWE17" s="23"/>
      <c r="MWF17" s="23"/>
      <c r="MWG17" s="23"/>
      <c r="MWH17" s="23"/>
      <c r="MWI17" s="23"/>
      <c r="MWJ17" s="23"/>
      <c r="MWK17" s="23"/>
      <c r="MWL17" s="23"/>
      <c r="MWM17" s="23"/>
      <c r="MWN17" s="23"/>
      <c r="MWO17" s="23"/>
      <c r="MWP17" s="23"/>
      <c r="MWQ17" s="23"/>
      <c r="MWR17" s="23"/>
      <c r="MWS17" s="23"/>
      <c r="MWT17" s="23"/>
      <c r="MWU17" s="23"/>
      <c r="MWV17" s="23"/>
      <c r="MWW17" s="23"/>
      <c r="MWX17" s="23"/>
      <c r="MWY17" s="23"/>
      <c r="MWZ17" s="23"/>
      <c r="MXA17" s="23"/>
      <c r="MXB17" s="23"/>
      <c r="MXC17" s="23"/>
      <c r="MXD17" s="23"/>
      <c r="MXE17" s="23"/>
      <c r="MXF17" s="23"/>
      <c r="MXG17" s="23"/>
      <c r="MXH17" s="23"/>
      <c r="MXI17" s="23"/>
      <c r="MXJ17" s="23"/>
      <c r="MXK17" s="23"/>
      <c r="MXL17" s="23"/>
      <c r="MXM17" s="23"/>
      <c r="MXN17" s="23"/>
      <c r="MXO17" s="23"/>
      <c r="MXP17" s="23"/>
      <c r="MXQ17" s="23"/>
      <c r="MXR17" s="23"/>
      <c r="MXS17" s="23"/>
      <c r="MXT17" s="23"/>
      <c r="MXU17" s="23"/>
      <c r="MXV17" s="23"/>
      <c r="MXW17" s="23"/>
      <c r="MXX17" s="23"/>
      <c r="MXY17" s="23"/>
      <c r="MXZ17" s="23"/>
      <c r="MYA17" s="23"/>
      <c r="MYB17" s="23"/>
      <c r="MYC17" s="23"/>
      <c r="MYD17" s="23"/>
      <c r="MYE17" s="23"/>
      <c r="MYF17" s="23"/>
      <c r="MYG17" s="23"/>
      <c r="MYH17" s="23"/>
      <c r="MYI17" s="23"/>
      <c r="MYJ17" s="23"/>
      <c r="MYK17" s="23"/>
      <c r="MYL17" s="23"/>
      <c r="MYM17" s="23"/>
      <c r="MYN17" s="23"/>
      <c r="MYO17" s="23"/>
      <c r="MYP17" s="23"/>
      <c r="MYQ17" s="23"/>
      <c r="MYR17" s="23"/>
      <c r="MYS17" s="23"/>
      <c r="MYT17" s="23"/>
      <c r="MYU17" s="23"/>
      <c r="MYV17" s="23"/>
      <c r="MYW17" s="23"/>
      <c r="MYX17" s="23"/>
      <c r="MYY17" s="23"/>
      <c r="MYZ17" s="23"/>
      <c r="MZA17" s="23"/>
      <c r="MZB17" s="23"/>
      <c r="MZC17" s="23"/>
      <c r="MZD17" s="23"/>
      <c r="MZE17" s="23"/>
      <c r="MZF17" s="23"/>
      <c r="MZG17" s="23"/>
      <c r="MZH17" s="23"/>
      <c r="MZI17" s="23"/>
      <c r="MZJ17" s="23"/>
      <c r="MZK17" s="23"/>
      <c r="MZL17" s="23"/>
      <c r="MZM17" s="23"/>
      <c r="MZN17" s="23"/>
      <c r="MZO17" s="23"/>
      <c r="MZP17" s="23"/>
      <c r="MZQ17" s="23"/>
      <c r="MZR17" s="23"/>
      <c r="MZS17" s="23"/>
      <c r="MZT17" s="23"/>
      <c r="MZU17" s="23"/>
      <c r="MZV17" s="23"/>
      <c r="MZW17" s="23"/>
      <c r="MZX17" s="23"/>
      <c r="MZY17" s="23"/>
      <c r="MZZ17" s="23"/>
      <c r="NAA17" s="23"/>
      <c r="NAB17" s="23"/>
      <c r="NAC17" s="23"/>
      <c r="NAD17" s="23"/>
      <c r="NAE17" s="23"/>
      <c r="NAF17" s="23"/>
      <c r="NAG17" s="23"/>
      <c r="NAH17" s="23"/>
      <c r="NAI17" s="23"/>
      <c r="NAJ17" s="23"/>
      <c r="NAK17" s="23"/>
      <c r="NAL17" s="23"/>
      <c r="NAM17" s="23"/>
      <c r="NAN17" s="23"/>
      <c r="NAO17" s="23"/>
      <c r="NAP17" s="23"/>
      <c r="NAQ17" s="23"/>
      <c r="NAR17" s="23"/>
      <c r="NAS17" s="23"/>
      <c r="NAT17" s="23"/>
      <c r="NAU17" s="23"/>
      <c r="NAV17" s="23"/>
      <c r="NAW17" s="23"/>
      <c r="NAX17" s="23"/>
      <c r="NAY17" s="23"/>
      <c r="NAZ17" s="23"/>
      <c r="NBA17" s="23"/>
      <c r="NBB17" s="23"/>
      <c r="NBC17" s="23"/>
      <c r="NBD17" s="23"/>
      <c r="NBE17" s="23"/>
      <c r="NBF17" s="23"/>
      <c r="NBG17" s="23"/>
      <c r="NBH17" s="23"/>
      <c r="NBI17" s="23"/>
      <c r="NBJ17" s="23"/>
      <c r="NBK17" s="23"/>
      <c r="NBL17" s="23"/>
      <c r="NBM17" s="23"/>
      <c r="NBN17" s="23"/>
      <c r="NBO17" s="23"/>
      <c r="NBP17" s="23"/>
      <c r="NBQ17" s="23"/>
      <c r="NBR17" s="23"/>
      <c r="NBS17" s="23"/>
      <c r="NBT17" s="23"/>
      <c r="NBU17" s="23"/>
      <c r="NBV17" s="23"/>
      <c r="NBW17" s="23"/>
      <c r="NBX17" s="23"/>
      <c r="NBY17" s="23"/>
      <c r="NBZ17" s="23"/>
      <c r="NCA17" s="23"/>
      <c r="NCB17" s="23"/>
      <c r="NCC17" s="23"/>
      <c r="NCD17" s="23"/>
      <c r="NCE17" s="23"/>
      <c r="NCF17" s="23"/>
      <c r="NCG17" s="23"/>
      <c r="NCH17" s="23"/>
      <c r="NCI17" s="23"/>
      <c r="NCJ17" s="23"/>
      <c r="NCK17" s="23"/>
      <c r="NCL17" s="23"/>
      <c r="NCM17" s="23"/>
      <c r="NCN17" s="23"/>
      <c r="NCO17" s="23"/>
      <c r="NCP17" s="23"/>
      <c r="NCQ17" s="23"/>
      <c r="NCR17" s="23"/>
      <c r="NCS17" s="23"/>
      <c r="NCT17" s="23"/>
      <c r="NCU17" s="23"/>
      <c r="NCV17" s="23"/>
      <c r="NCW17" s="23"/>
      <c r="NCX17" s="23"/>
      <c r="NCY17" s="23"/>
      <c r="NCZ17" s="23"/>
      <c r="NDA17" s="23"/>
      <c r="NDB17" s="23"/>
      <c r="NDC17" s="23"/>
      <c r="NDD17" s="23"/>
      <c r="NDE17" s="23"/>
      <c r="NDF17" s="23"/>
      <c r="NDG17" s="23"/>
      <c r="NDH17" s="23"/>
      <c r="NDI17" s="23"/>
      <c r="NDJ17" s="23"/>
      <c r="NDK17" s="23"/>
      <c r="NDL17" s="23"/>
      <c r="NDM17" s="23"/>
      <c r="NDN17" s="23"/>
      <c r="NDO17" s="23"/>
      <c r="NDP17" s="23"/>
      <c r="NDQ17" s="23"/>
      <c r="NDR17" s="23"/>
      <c r="NDS17" s="23"/>
      <c r="NDT17" s="23"/>
      <c r="NDU17" s="23"/>
      <c r="NDV17" s="23"/>
      <c r="NDW17" s="23"/>
      <c r="NDX17" s="23"/>
      <c r="NDY17" s="23"/>
      <c r="NDZ17" s="23"/>
      <c r="NEA17" s="23"/>
      <c r="NEB17" s="23"/>
      <c r="NEC17" s="23"/>
      <c r="NED17" s="23"/>
      <c r="NEE17" s="23"/>
      <c r="NEF17" s="23"/>
      <c r="NEG17" s="23"/>
      <c r="NEH17" s="23"/>
      <c r="NEI17" s="23"/>
      <c r="NEJ17" s="23"/>
      <c r="NEK17" s="23"/>
      <c r="NEL17" s="23"/>
      <c r="NEM17" s="23"/>
      <c r="NEN17" s="23"/>
      <c r="NEO17" s="23"/>
      <c r="NEP17" s="23"/>
      <c r="NEQ17" s="23"/>
      <c r="NER17" s="23"/>
      <c r="NES17" s="23"/>
      <c r="NET17" s="23"/>
      <c r="NEU17" s="23"/>
      <c r="NEV17" s="23"/>
      <c r="NEW17" s="23"/>
      <c r="NEX17" s="23"/>
      <c r="NEY17" s="23"/>
      <c r="NEZ17" s="23"/>
      <c r="NFA17" s="23"/>
      <c r="NFB17" s="23"/>
      <c r="NFC17" s="23"/>
      <c r="NFD17" s="23"/>
      <c r="NFE17" s="23"/>
      <c r="NFF17" s="23"/>
      <c r="NFG17" s="23"/>
      <c r="NFH17" s="23"/>
      <c r="NFI17" s="23"/>
      <c r="NFJ17" s="23"/>
      <c r="NFK17" s="23"/>
      <c r="NFL17" s="23"/>
      <c r="NFM17" s="23"/>
      <c r="NFN17" s="23"/>
      <c r="NFO17" s="23"/>
      <c r="NFP17" s="23"/>
      <c r="NFQ17" s="23"/>
      <c r="NFR17" s="23"/>
      <c r="NFS17" s="23"/>
      <c r="NFT17" s="23"/>
      <c r="NFU17" s="23"/>
      <c r="NFV17" s="23"/>
      <c r="NFW17" s="23"/>
      <c r="NFX17" s="23"/>
      <c r="NFY17" s="23"/>
      <c r="NFZ17" s="23"/>
      <c r="NGA17" s="23"/>
      <c r="NGB17" s="23"/>
      <c r="NGC17" s="23"/>
      <c r="NGD17" s="23"/>
      <c r="NGE17" s="23"/>
      <c r="NGF17" s="23"/>
      <c r="NGG17" s="23"/>
      <c r="NGH17" s="23"/>
      <c r="NGI17" s="23"/>
      <c r="NGJ17" s="23"/>
      <c r="NGK17" s="23"/>
      <c r="NGL17" s="23"/>
      <c r="NGM17" s="23"/>
      <c r="NGN17" s="23"/>
      <c r="NGO17" s="23"/>
      <c r="NGP17" s="23"/>
      <c r="NGQ17" s="23"/>
      <c r="NGR17" s="23"/>
      <c r="NGS17" s="23"/>
      <c r="NGT17" s="23"/>
      <c r="NGU17" s="23"/>
      <c r="NGV17" s="23"/>
      <c r="NGW17" s="23"/>
      <c r="NGX17" s="23"/>
      <c r="NGY17" s="23"/>
      <c r="NGZ17" s="23"/>
      <c r="NHA17" s="23"/>
      <c r="NHB17" s="23"/>
      <c r="NHC17" s="23"/>
      <c r="NHD17" s="23"/>
      <c r="NHE17" s="23"/>
      <c r="NHF17" s="23"/>
      <c r="NHG17" s="23"/>
      <c r="NHH17" s="23"/>
      <c r="NHI17" s="23"/>
      <c r="NHJ17" s="23"/>
      <c r="NHK17" s="23"/>
      <c r="NHL17" s="23"/>
      <c r="NHM17" s="23"/>
      <c r="NHN17" s="23"/>
      <c r="NHO17" s="23"/>
      <c r="NHP17" s="23"/>
      <c r="NHQ17" s="23"/>
      <c r="NHR17" s="23"/>
      <c r="NHS17" s="23"/>
      <c r="NHT17" s="23"/>
      <c r="NHU17" s="23"/>
      <c r="NHV17" s="23"/>
      <c r="NHW17" s="23"/>
      <c r="NHX17" s="23"/>
      <c r="NHY17" s="23"/>
      <c r="NHZ17" s="23"/>
      <c r="NIA17" s="23"/>
      <c r="NIB17" s="23"/>
      <c r="NIC17" s="23"/>
      <c r="NID17" s="23"/>
      <c r="NIE17" s="23"/>
      <c r="NIF17" s="23"/>
      <c r="NIG17" s="23"/>
      <c r="NIH17" s="23"/>
      <c r="NII17" s="23"/>
      <c r="NIJ17" s="23"/>
      <c r="NIK17" s="23"/>
      <c r="NIL17" s="23"/>
      <c r="NIM17" s="23"/>
      <c r="NIN17" s="23"/>
      <c r="NIO17" s="23"/>
      <c r="NIP17" s="23"/>
      <c r="NIQ17" s="23"/>
      <c r="NIR17" s="23"/>
      <c r="NIS17" s="23"/>
      <c r="NIT17" s="23"/>
      <c r="NIU17" s="23"/>
      <c r="NIV17" s="23"/>
      <c r="NIW17" s="23"/>
      <c r="NIX17" s="23"/>
      <c r="NIY17" s="23"/>
      <c r="NIZ17" s="23"/>
      <c r="NJA17" s="23"/>
      <c r="NJB17" s="23"/>
      <c r="NJC17" s="23"/>
      <c r="NJD17" s="23"/>
      <c r="NJE17" s="23"/>
      <c r="NJF17" s="23"/>
      <c r="NJG17" s="23"/>
      <c r="NJH17" s="23"/>
      <c r="NJI17" s="23"/>
      <c r="NJJ17" s="23"/>
      <c r="NJK17" s="23"/>
      <c r="NJL17" s="23"/>
      <c r="NJM17" s="23"/>
      <c r="NJN17" s="23"/>
      <c r="NJO17" s="23"/>
      <c r="NJP17" s="23"/>
      <c r="NJQ17" s="23"/>
      <c r="NJR17" s="23"/>
      <c r="NJS17" s="23"/>
      <c r="NJT17" s="23"/>
      <c r="NJU17" s="23"/>
      <c r="NJV17" s="23"/>
      <c r="NJW17" s="23"/>
      <c r="NJX17" s="23"/>
      <c r="NJY17" s="23"/>
      <c r="NJZ17" s="23"/>
      <c r="NKA17" s="23"/>
      <c r="NKB17" s="23"/>
      <c r="NKC17" s="23"/>
      <c r="NKD17" s="23"/>
      <c r="NKE17" s="23"/>
      <c r="NKF17" s="23"/>
      <c r="NKG17" s="23"/>
      <c r="NKH17" s="23"/>
      <c r="NKI17" s="23"/>
      <c r="NKJ17" s="23"/>
      <c r="NKK17" s="23"/>
      <c r="NKL17" s="23"/>
      <c r="NKM17" s="23"/>
      <c r="NKN17" s="23"/>
      <c r="NKO17" s="23"/>
      <c r="NKP17" s="23"/>
      <c r="NKQ17" s="23"/>
      <c r="NKR17" s="23"/>
      <c r="NKS17" s="23"/>
      <c r="NKT17" s="23"/>
      <c r="NKU17" s="23"/>
      <c r="NKV17" s="23"/>
      <c r="NKW17" s="23"/>
      <c r="NKX17" s="23"/>
      <c r="NKY17" s="23"/>
      <c r="NKZ17" s="23"/>
      <c r="NLA17" s="23"/>
      <c r="NLB17" s="23"/>
      <c r="NLC17" s="23"/>
      <c r="NLD17" s="23"/>
      <c r="NLE17" s="23"/>
      <c r="NLF17" s="23"/>
      <c r="NLG17" s="23"/>
      <c r="NLH17" s="23"/>
      <c r="NLI17" s="23"/>
      <c r="NLJ17" s="23"/>
      <c r="NLK17" s="23"/>
      <c r="NLL17" s="23"/>
      <c r="NLM17" s="23"/>
      <c r="NLN17" s="23"/>
      <c r="NLO17" s="23"/>
      <c r="NLP17" s="23"/>
      <c r="NLQ17" s="23"/>
      <c r="NLR17" s="23"/>
      <c r="NLS17" s="23"/>
      <c r="NLT17" s="23"/>
      <c r="NLU17" s="23"/>
      <c r="NLV17" s="23"/>
      <c r="NLW17" s="23"/>
      <c r="NLX17" s="23"/>
      <c r="NLY17" s="23"/>
      <c r="NLZ17" s="23"/>
      <c r="NMA17" s="23"/>
      <c r="NMB17" s="23"/>
      <c r="NMC17" s="23"/>
      <c r="NMD17" s="23"/>
      <c r="NME17" s="23"/>
      <c r="NMF17" s="23"/>
      <c r="NMG17" s="23"/>
      <c r="NMH17" s="23"/>
      <c r="NMI17" s="23"/>
      <c r="NMJ17" s="23"/>
      <c r="NMK17" s="23"/>
      <c r="NML17" s="23"/>
      <c r="NMM17" s="23"/>
      <c r="NMN17" s="23"/>
      <c r="NMO17" s="23"/>
      <c r="NMP17" s="23"/>
      <c r="NMQ17" s="23"/>
      <c r="NMR17" s="23"/>
      <c r="NMS17" s="23"/>
      <c r="NMT17" s="23"/>
      <c r="NMU17" s="23"/>
      <c r="NMV17" s="23"/>
      <c r="NMW17" s="23"/>
      <c r="NMX17" s="23"/>
      <c r="NMY17" s="23"/>
      <c r="NMZ17" s="23"/>
      <c r="NNA17" s="23"/>
      <c r="NNB17" s="23"/>
      <c r="NNC17" s="23"/>
      <c r="NND17" s="23"/>
      <c r="NNE17" s="23"/>
      <c r="NNF17" s="23"/>
      <c r="NNG17" s="23"/>
      <c r="NNH17" s="23"/>
      <c r="NNI17" s="23"/>
      <c r="NNJ17" s="23"/>
      <c r="NNK17" s="23"/>
      <c r="NNL17" s="23"/>
      <c r="NNM17" s="23"/>
      <c r="NNN17" s="23"/>
      <c r="NNO17" s="23"/>
      <c r="NNP17" s="23"/>
      <c r="NNQ17" s="23"/>
      <c r="NNR17" s="23"/>
      <c r="NNS17" s="23"/>
      <c r="NNT17" s="23"/>
      <c r="NNU17" s="23"/>
      <c r="NNV17" s="23"/>
      <c r="NNW17" s="23"/>
      <c r="NNX17" s="23"/>
      <c r="NNY17" s="23"/>
      <c r="NNZ17" s="23"/>
      <c r="NOA17" s="23"/>
      <c r="NOB17" s="23"/>
      <c r="NOC17" s="23"/>
      <c r="NOD17" s="23"/>
      <c r="NOE17" s="23"/>
      <c r="NOF17" s="23"/>
      <c r="NOG17" s="23"/>
      <c r="NOH17" s="23"/>
      <c r="NOI17" s="23"/>
      <c r="NOJ17" s="23"/>
      <c r="NOK17" s="23"/>
      <c r="NOL17" s="23"/>
      <c r="NOM17" s="23"/>
      <c r="NON17" s="23"/>
      <c r="NOO17" s="23"/>
      <c r="NOP17" s="23"/>
      <c r="NOQ17" s="23"/>
      <c r="NOR17" s="23"/>
      <c r="NOS17" s="23"/>
      <c r="NOT17" s="23"/>
      <c r="NOU17" s="23"/>
      <c r="NOV17" s="23"/>
      <c r="NOW17" s="23"/>
      <c r="NOX17" s="23"/>
      <c r="NOY17" s="23"/>
      <c r="NOZ17" s="23"/>
      <c r="NPA17" s="23"/>
      <c r="NPB17" s="23"/>
      <c r="NPC17" s="23"/>
      <c r="NPD17" s="23"/>
      <c r="NPE17" s="23"/>
      <c r="NPF17" s="23"/>
      <c r="NPG17" s="23"/>
      <c r="NPH17" s="23"/>
      <c r="NPI17" s="23"/>
      <c r="NPJ17" s="23"/>
      <c r="NPK17" s="23"/>
      <c r="NPL17" s="23"/>
      <c r="NPM17" s="23"/>
      <c r="NPN17" s="23"/>
      <c r="NPO17" s="23"/>
      <c r="NPP17" s="23"/>
      <c r="NPQ17" s="23"/>
      <c r="NPR17" s="23"/>
      <c r="NPS17" s="23"/>
      <c r="NPT17" s="23"/>
      <c r="NPU17" s="23"/>
      <c r="NPV17" s="23"/>
      <c r="NPW17" s="23"/>
      <c r="NPX17" s="23"/>
      <c r="NPY17" s="23"/>
      <c r="NPZ17" s="23"/>
      <c r="NQA17" s="23"/>
      <c r="NQB17" s="23"/>
      <c r="NQC17" s="23"/>
      <c r="NQD17" s="23"/>
      <c r="NQE17" s="23"/>
      <c r="NQF17" s="23"/>
      <c r="NQG17" s="23"/>
      <c r="NQH17" s="23"/>
      <c r="NQI17" s="23"/>
      <c r="NQJ17" s="23"/>
      <c r="NQK17" s="23"/>
      <c r="NQL17" s="23"/>
      <c r="NQM17" s="23"/>
      <c r="NQN17" s="23"/>
      <c r="NQO17" s="23"/>
      <c r="NQP17" s="23"/>
      <c r="NQQ17" s="23"/>
      <c r="NQR17" s="23"/>
      <c r="NQS17" s="23"/>
      <c r="NQT17" s="23"/>
      <c r="NQU17" s="23"/>
      <c r="NQV17" s="23"/>
      <c r="NQW17" s="23"/>
      <c r="NQX17" s="23"/>
      <c r="NQY17" s="23"/>
      <c r="NQZ17" s="23"/>
      <c r="NRA17" s="23"/>
      <c r="NRB17" s="23"/>
      <c r="NRC17" s="23"/>
      <c r="NRD17" s="23"/>
      <c r="NRE17" s="23"/>
      <c r="NRF17" s="23"/>
      <c r="NRG17" s="23"/>
      <c r="NRH17" s="23"/>
      <c r="NRI17" s="23"/>
      <c r="NRJ17" s="23"/>
      <c r="NRK17" s="23"/>
      <c r="NRL17" s="23"/>
      <c r="NRM17" s="23"/>
      <c r="NRN17" s="23"/>
      <c r="NRO17" s="23"/>
      <c r="NRP17" s="23"/>
      <c r="NRQ17" s="23"/>
      <c r="NRR17" s="23"/>
      <c r="NRS17" s="23"/>
      <c r="NRT17" s="23"/>
      <c r="NRU17" s="23"/>
      <c r="NRV17" s="23"/>
      <c r="NRW17" s="23"/>
      <c r="NRX17" s="23"/>
      <c r="NRY17" s="23"/>
      <c r="NRZ17" s="23"/>
      <c r="NSA17" s="23"/>
      <c r="NSB17" s="23"/>
      <c r="NSC17" s="23"/>
      <c r="NSD17" s="23"/>
      <c r="NSE17" s="23"/>
      <c r="NSF17" s="23"/>
      <c r="NSG17" s="23"/>
      <c r="NSH17" s="23"/>
      <c r="NSI17" s="23"/>
      <c r="NSJ17" s="23"/>
      <c r="NSK17" s="23"/>
      <c r="NSL17" s="23"/>
      <c r="NSM17" s="23"/>
      <c r="NSN17" s="23"/>
      <c r="NSO17" s="23"/>
      <c r="NSP17" s="23"/>
      <c r="NSQ17" s="23"/>
      <c r="NSR17" s="23"/>
      <c r="NSS17" s="23"/>
      <c r="NST17" s="23"/>
      <c r="NSU17" s="23"/>
      <c r="NSV17" s="23"/>
      <c r="NSW17" s="23"/>
      <c r="NSX17" s="23"/>
      <c r="NSY17" s="23"/>
      <c r="NSZ17" s="23"/>
      <c r="NTA17" s="23"/>
      <c r="NTB17" s="23"/>
      <c r="NTC17" s="23"/>
      <c r="NTD17" s="23"/>
      <c r="NTE17" s="23"/>
      <c r="NTF17" s="23"/>
      <c r="NTG17" s="23"/>
      <c r="NTH17" s="23"/>
      <c r="NTI17" s="23"/>
      <c r="NTJ17" s="23"/>
      <c r="NTK17" s="23"/>
      <c r="NTL17" s="23"/>
      <c r="NTM17" s="23"/>
      <c r="NTN17" s="23"/>
      <c r="NTO17" s="23"/>
      <c r="NTP17" s="23"/>
      <c r="NTQ17" s="23"/>
      <c r="NTR17" s="23"/>
      <c r="NTS17" s="23"/>
      <c r="NTT17" s="23"/>
      <c r="NTU17" s="23"/>
      <c r="NTV17" s="23"/>
      <c r="NTW17" s="23"/>
      <c r="NTX17" s="23"/>
      <c r="NTY17" s="23"/>
      <c r="NTZ17" s="23"/>
      <c r="NUA17" s="23"/>
      <c r="NUB17" s="23"/>
      <c r="NUC17" s="23"/>
      <c r="NUD17" s="23"/>
      <c r="NUE17" s="23"/>
      <c r="NUF17" s="23"/>
      <c r="NUG17" s="23"/>
      <c r="NUH17" s="23"/>
      <c r="NUI17" s="23"/>
      <c r="NUJ17" s="23"/>
      <c r="NUK17" s="23"/>
      <c r="NUL17" s="23"/>
      <c r="NUM17" s="23"/>
      <c r="NUN17" s="23"/>
      <c r="NUO17" s="23"/>
      <c r="NUP17" s="23"/>
      <c r="NUQ17" s="23"/>
      <c r="NUR17" s="23"/>
      <c r="NUS17" s="23"/>
      <c r="NUT17" s="23"/>
      <c r="NUU17" s="23"/>
      <c r="NUV17" s="23"/>
      <c r="NUW17" s="23"/>
      <c r="NUX17" s="23"/>
      <c r="NUY17" s="23"/>
      <c r="NUZ17" s="23"/>
      <c r="NVA17" s="23"/>
      <c r="NVB17" s="23"/>
      <c r="NVC17" s="23"/>
      <c r="NVD17" s="23"/>
      <c r="NVE17" s="23"/>
      <c r="NVF17" s="23"/>
      <c r="NVG17" s="23"/>
      <c r="NVH17" s="23"/>
      <c r="NVI17" s="23"/>
      <c r="NVJ17" s="23"/>
      <c r="NVK17" s="23"/>
      <c r="NVL17" s="23"/>
      <c r="NVM17" s="23"/>
      <c r="NVN17" s="23"/>
      <c r="NVO17" s="23"/>
      <c r="NVP17" s="23"/>
      <c r="NVQ17" s="23"/>
      <c r="NVR17" s="23"/>
      <c r="NVS17" s="23"/>
      <c r="NVT17" s="23"/>
      <c r="NVU17" s="23"/>
      <c r="NVV17" s="23"/>
      <c r="NVW17" s="23"/>
      <c r="NVX17" s="23"/>
      <c r="NVY17" s="23"/>
      <c r="NVZ17" s="23"/>
      <c r="NWA17" s="23"/>
      <c r="NWB17" s="23"/>
      <c r="NWC17" s="23"/>
      <c r="NWD17" s="23"/>
      <c r="NWE17" s="23"/>
      <c r="NWF17" s="23"/>
      <c r="NWG17" s="23"/>
      <c r="NWH17" s="23"/>
      <c r="NWI17" s="23"/>
      <c r="NWJ17" s="23"/>
      <c r="NWK17" s="23"/>
      <c r="NWL17" s="23"/>
      <c r="NWM17" s="23"/>
      <c r="NWN17" s="23"/>
      <c r="NWO17" s="23"/>
      <c r="NWP17" s="23"/>
      <c r="NWQ17" s="23"/>
      <c r="NWR17" s="23"/>
      <c r="NWS17" s="23"/>
      <c r="NWT17" s="23"/>
      <c r="NWU17" s="23"/>
      <c r="NWV17" s="23"/>
      <c r="NWW17" s="23"/>
      <c r="NWX17" s="23"/>
      <c r="NWY17" s="23"/>
      <c r="NWZ17" s="23"/>
      <c r="NXA17" s="23"/>
      <c r="NXB17" s="23"/>
      <c r="NXC17" s="23"/>
      <c r="NXD17" s="23"/>
      <c r="NXE17" s="23"/>
      <c r="NXF17" s="23"/>
      <c r="NXG17" s="23"/>
      <c r="NXH17" s="23"/>
      <c r="NXI17" s="23"/>
      <c r="NXJ17" s="23"/>
      <c r="NXK17" s="23"/>
      <c r="NXL17" s="23"/>
      <c r="NXM17" s="23"/>
      <c r="NXN17" s="23"/>
      <c r="NXO17" s="23"/>
      <c r="NXP17" s="23"/>
      <c r="NXQ17" s="23"/>
      <c r="NXR17" s="23"/>
      <c r="NXS17" s="23"/>
      <c r="NXT17" s="23"/>
      <c r="NXU17" s="23"/>
      <c r="NXV17" s="23"/>
      <c r="NXW17" s="23"/>
      <c r="NXX17" s="23"/>
      <c r="NXY17" s="23"/>
      <c r="NXZ17" s="23"/>
      <c r="NYA17" s="23"/>
      <c r="NYB17" s="23"/>
      <c r="NYC17" s="23"/>
      <c r="NYD17" s="23"/>
      <c r="NYE17" s="23"/>
      <c r="NYF17" s="23"/>
      <c r="NYG17" s="23"/>
      <c r="NYH17" s="23"/>
      <c r="NYI17" s="23"/>
      <c r="NYJ17" s="23"/>
      <c r="NYK17" s="23"/>
      <c r="NYL17" s="23"/>
      <c r="NYM17" s="23"/>
      <c r="NYN17" s="23"/>
      <c r="NYO17" s="23"/>
      <c r="NYP17" s="23"/>
      <c r="NYQ17" s="23"/>
      <c r="NYR17" s="23"/>
      <c r="NYS17" s="23"/>
      <c r="NYT17" s="23"/>
      <c r="NYU17" s="23"/>
      <c r="NYV17" s="23"/>
      <c r="NYW17" s="23"/>
      <c r="NYX17" s="23"/>
      <c r="NYY17" s="23"/>
      <c r="NYZ17" s="23"/>
      <c r="NZA17" s="23"/>
      <c r="NZB17" s="23"/>
      <c r="NZC17" s="23"/>
      <c r="NZD17" s="23"/>
      <c r="NZE17" s="23"/>
      <c r="NZF17" s="23"/>
      <c r="NZG17" s="23"/>
      <c r="NZH17" s="23"/>
      <c r="NZI17" s="23"/>
      <c r="NZJ17" s="23"/>
      <c r="NZK17" s="23"/>
      <c r="NZL17" s="23"/>
      <c r="NZM17" s="23"/>
      <c r="NZN17" s="23"/>
      <c r="NZO17" s="23"/>
      <c r="NZP17" s="23"/>
      <c r="NZQ17" s="23"/>
      <c r="NZR17" s="23"/>
      <c r="NZS17" s="23"/>
      <c r="NZT17" s="23"/>
      <c r="NZU17" s="23"/>
      <c r="NZV17" s="23"/>
      <c r="NZW17" s="23"/>
      <c r="NZX17" s="23"/>
      <c r="NZY17" s="23"/>
      <c r="NZZ17" s="23"/>
      <c r="OAA17" s="23"/>
      <c r="OAB17" s="23"/>
      <c r="OAC17" s="23"/>
      <c r="OAD17" s="23"/>
      <c r="OAE17" s="23"/>
      <c r="OAF17" s="23"/>
      <c r="OAG17" s="23"/>
      <c r="OAH17" s="23"/>
      <c r="OAI17" s="23"/>
      <c r="OAJ17" s="23"/>
      <c r="OAK17" s="23"/>
      <c r="OAL17" s="23"/>
      <c r="OAM17" s="23"/>
      <c r="OAN17" s="23"/>
      <c r="OAO17" s="23"/>
      <c r="OAP17" s="23"/>
      <c r="OAQ17" s="23"/>
      <c r="OAR17" s="23"/>
      <c r="OAS17" s="23"/>
      <c r="OAT17" s="23"/>
      <c r="OAU17" s="23"/>
      <c r="OAV17" s="23"/>
      <c r="OAW17" s="23"/>
      <c r="OAX17" s="23"/>
      <c r="OAY17" s="23"/>
      <c r="OAZ17" s="23"/>
      <c r="OBA17" s="23"/>
      <c r="OBB17" s="23"/>
      <c r="OBC17" s="23"/>
      <c r="OBD17" s="23"/>
      <c r="OBE17" s="23"/>
      <c r="OBF17" s="23"/>
      <c r="OBG17" s="23"/>
      <c r="OBH17" s="23"/>
      <c r="OBI17" s="23"/>
      <c r="OBJ17" s="23"/>
      <c r="OBK17" s="23"/>
      <c r="OBL17" s="23"/>
      <c r="OBM17" s="23"/>
      <c r="OBN17" s="23"/>
      <c r="OBO17" s="23"/>
      <c r="OBP17" s="23"/>
      <c r="OBQ17" s="23"/>
      <c r="OBR17" s="23"/>
      <c r="OBS17" s="23"/>
      <c r="OBT17" s="23"/>
      <c r="OBU17" s="23"/>
      <c r="OBV17" s="23"/>
      <c r="OBW17" s="23"/>
      <c r="OBX17" s="23"/>
      <c r="OBY17" s="23"/>
      <c r="OBZ17" s="23"/>
      <c r="OCA17" s="23"/>
      <c r="OCB17" s="23"/>
      <c r="OCC17" s="23"/>
      <c r="OCD17" s="23"/>
      <c r="OCE17" s="23"/>
      <c r="OCF17" s="23"/>
      <c r="OCG17" s="23"/>
      <c r="OCH17" s="23"/>
      <c r="OCI17" s="23"/>
      <c r="OCJ17" s="23"/>
      <c r="OCK17" s="23"/>
      <c r="OCL17" s="23"/>
      <c r="OCM17" s="23"/>
      <c r="OCN17" s="23"/>
      <c r="OCO17" s="23"/>
      <c r="OCP17" s="23"/>
      <c r="OCQ17" s="23"/>
      <c r="OCR17" s="23"/>
      <c r="OCS17" s="23"/>
      <c r="OCT17" s="23"/>
      <c r="OCU17" s="23"/>
      <c r="OCV17" s="23"/>
      <c r="OCW17" s="23"/>
      <c r="OCX17" s="23"/>
      <c r="OCY17" s="23"/>
      <c r="OCZ17" s="23"/>
      <c r="ODA17" s="23"/>
      <c r="ODB17" s="23"/>
      <c r="ODC17" s="23"/>
      <c r="ODD17" s="23"/>
      <c r="ODE17" s="23"/>
      <c r="ODF17" s="23"/>
      <c r="ODG17" s="23"/>
      <c r="ODH17" s="23"/>
      <c r="ODI17" s="23"/>
      <c r="ODJ17" s="23"/>
      <c r="ODK17" s="23"/>
      <c r="ODL17" s="23"/>
      <c r="ODM17" s="23"/>
      <c r="ODN17" s="23"/>
      <c r="ODO17" s="23"/>
      <c r="ODP17" s="23"/>
      <c r="ODQ17" s="23"/>
      <c r="ODR17" s="23"/>
      <c r="ODS17" s="23"/>
      <c r="ODT17" s="23"/>
      <c r="ODU17" s="23"/>
      <c r="ODV17" s="23"/>
      <c r="ODW17" s="23"/>
      <c r="ODX17" s="23"/>
      <c r="ODY17" s="23"/>
      <c r="ODZ17" s="23"/>
      <c r="OEA17" s="23"/>
      <c r="OEB17" s="23"/>
      <c r="OEC17" s="23"/>
      <c r="OED17" s="23"/>
      <c r="OEE17" s="23"/>
      <c r="OEF17" s="23"/>
      <c r="OEG17" s="23"/>
      <c r="OEH17" s="23"/>
      <c r="OEI17" s="23"/>
      <c r="OEJ17" s="23"/>
      <c r="OEK17" s="23"/>
      <c r="OEL17" s="23"/>
      <c r="OEM17" s="23"/>
      <c r="OEN17" s="23"/>
      <c r="OEO17" s="23"/>
      <c r="OEP17" s="23"/>
      <c r="OEQ17" s="23"/>
      <c r="OER17" s="23"/>
      <c r="OES17" s="23"/>
      <c r="OET17" s="23"/>
      <c r="OEU17" s="23"/>
      <c r="OEV17" s="23"/>
      <c r="OEW17" s="23"/>
      <c r="OEX17" s="23"/>
      <c r="OEY17" s="23"/>
      <c r="OEZ17" s="23"/>
      <c r="OFA17" s="23"/>
      <c r="OFB17" s="23"/>
      <c r="OFC17" s="23"/>
      <c r="OFD17" s="23"/>
      <c r="OFE17" s="23"/>
      <c r="OFF17" s="23"/>
      <c r="OFG17" s="23"/>
      <c r="OFH17" s="23"/>
      <c r="OFI17" s="23"/>
      <c r="OFJ17" s="23"/>
      <c r="OFK17" s="23"/>
      <c r="OFL17" s="23"/>
      <c r="OFM17" s="23"/>
      <c r="OFN17" s="23"/>
      <c r="OFO17" s="23"/>
      <c r="OFP17" s="23"/>
      <c r="OFQ17" s="23"/>
      <c r="OFR17" s="23"/>
      <c r="OFS17" s="23"/>
      <c r="OFT17" s="23"/>
      <c r="OFU17" s="23"/>
      <c r="OFV17" s="23"/>
      <c r="OFW17" s="23"/>
      <c r="OFX17" s="23"/>
      <c r="OFY17" s="23"/>
      <c r="OFZ17" s="23"/>
      <c r="OGA17" s="23"/>
      <c r="OGB17" s="23"/>
      <c r="OGC17" s="23"/>
      <c r="OGD17" s="23"/>
      <c r="OGE17" s="23"/>
      <c r="OGF17" s="23"/>
      <c r="OGG17" s="23"/>
      <c r="OGH17" s="23"/>
      <c r="OGI17" s="23"/>
      <c r="OGJ17" s="23"/>
      <c r="OGK17" s="23"/>
      <c r="OGL17" s="23"/>
      <c r="OGM17" s="23"/>
      <c r="OGN17" s="23"/>
      <c r="OGO17" s="23"/>
      <c r="OGP17" s="23"/>
      <c r="OGQ17" s="23"/>
      <c r="OGR17" s="23"/>
      <c r="OGS17" s="23"/>
      <c r="OGT17" s="23"/>
      <c r="OGU17" s="23"/>
      <c r="OGV17" s="23"/>
      <c r="OGW17" s="23"/>
      <c r="OGX17" s="23"/>
      <c r="OGY17" s="23"/>
      <c r="OGZ17" s="23"/>
      <c r="OHA17" s="23"/>
      <c r="OHB17" s="23"/>
      <c r="OHC17" s="23"/>
      <c r="OHD17" s="23"/>
      <c r="OHE17" s="23"/>
      <c r="OHF17" s="23"/>
      <c r="OHG17" s="23"/>
      <c r="OHH17" s="23"/>
      <c r="OHI17" s="23"/>
      <c r="OHJ17" s="23"/>
      <c r="OHK17" s="23"/>
      <c r="OHL17" s="23"/>
      <c r="OHM17" s="23"/>
      <c r="OHN17" s="23"/>
      <c r="OHO17" s="23"/>
      <c r="OHP17" s="23"/>
      <c r="OHQ17" s="23"/>
      <c r="OHR17" s="23"/>
      <c r="OHS17" s="23"/>
      <c r="OHT17" s="23"/>
      <c r="OHU17" s="23"/>
      <c r="OHV17" s="23"/>
      <c r="OHW17" s="23"/>
      <c r="OHX17" s="23"/>
      <c r="OHY17" s="23"/>
      <c r="OHZ17" s="23"/>
      <c r="OIA17" s="23"/>
      <c r="OIB17" s="23"/>
      <c r="OIC17" s="23"/>
      <c r="OID17" s="23"/>
      <c r="OIE17" s="23"/>
      <c r="OIF17" s="23"/>
      <c r="OIG17" s="23"/>
      <c r="OIH17" s="23"/>
      <c r="OII17" s="23"/>
      <c r="OIJ17" s="23"/>
      <c r="OIK17" s="23"/>
      <c r="OIL17" s="23"/>
      <c r="OIM17" s="23"/>
      <c r="OIN17" s="23"/>
      <c r="OIO17" s="23"/>
      <c r="OIP17" s="23"/>
      <c r="OIQ17" s="23"/>
      <c r="OIR17" s="23"/>
      <c r="OIS17" s="23"/>
      <c r="OIT17" s="23"/>
      <c r="OIU17" s="23"/>
      <c r="OIV17" s="23"/>
      <c r="OIW17" s="23"/>
      <c r="OIX17" s="23"/>
      <c r="OIY17" s="23"/>
      <c r="OIZ17" s="23"/>
      <c r="OJA17" s="23"/>
      <c r="OJB17" s="23"/>
      <c r="OJC17" s="23"/>
      <c r="OJD17" s="23"/>
      <c r="OJE17" s="23"/>
      <c r="OJF17" s="23"/>
      <c r="OJG17" s="23"/>
      <c r="OJH17" s="23"/>
      <c r="OJI17" s="23"/>
      <c r="OJJ17" s="23"/>
      <c r="OJK17" s="23"/>
      <c r="OJL17" s="23"/>
      <c r="OJM17" s="23"/>
      <c r="OJN17" s="23"/>
      <c r="OJO17" s="23"/>
      <c r="OJP17" s="23"/>
      <c r="OJQ17" s="23"/>
      <c r="OJR17" s="23"/>
      <c r="OJS17" s="23"/>
      <c r="OJT17" s="23"/>
      <c r="OJU17" s="23"/>
      <c r="OJV17" s="23"/>
      <c r="OJW17" s="23"/>
      <c r="OJX17" s="23"/>
      <c r="OJY17" s="23"/>
      <c r="OJZ17" s="23"/>
      <c r="OKA17" s="23"/>
      <c r="OKB17" s="23"/>
      <c r="OKC17" s="23"/>
      <c r="OKD17" s="23"/>
      <c r="OKE17" s="23"/>
      <c r="OKF17" s="23"/>
      <c r="OKG17" s="23"/>
      <c r="OKH17" s="23"/>
      <c r="OKI17" s="23"/>
      <c r="OKJ17" s="23"/>
      <c r="OKK17" s="23"/>
      <c r="OKL17" s="23"/>
      <c r="OKM17" s="23"/>
      <c r="OKN17" s="23"/>
      <c r="OKO17" s="23"/>
      <c r="OKP17" s="23"/>
      <c r="OKQ17" s="23"/>
      <c r="OKR17" s="23"/>
      <c r="OKS17" s="23"/>
      <c r="OKT17" s="23"/>
      <c r="OKU17" s="23"/>
      <c r="OKV17" s="23"/>
      <c r="OKW17" s="23"/>
      <c r="OKX17" s="23"/>
      <c r="OKY17" s="23"/>
      <c r="OKZ17" s="23"/>
      <c r="OLA17" s="23"/>
      <c r="OLB17" s="23"/>
      <c r="OLC17" s="23"/>
      <c r="OLD17" s="23"/>
      <c r="OLE17" s="23"/>
      <c r="OLF17" s="23"/>
      <c r="OLG17" s="23"/>
      <c r="OLH17" s="23"/>
      <c r="OLI17" s="23"/>
      <c r="OLJ17" s="23"/>
      <c r="OLK17" s="23"/>
      <c r="OLL17" s="23"/>
      <c r="OLM17" s="23"/>
      <c r="OLN17" s="23"/>
      <c r="OLO17" s="23"/>
      <c r="OLP17" s="23"/>
      <c r="OLQ17" s="23"/>
      <c r="OLR17" s="23"/>
      <c r="OLS17" s="23"/>
      <c r="OLT17" s="23"/>
      <c r="OLU17" s="23"/>
      <c r="OLV17" s="23"/>
      <c r="OLW17" s="23"/>
      <c r="OLX17" s="23"/>
      <c r="OLY17" s="23"/>
      <c r="OLZ17" s="23"/>
      <c r="OMA17" s="23"/>
      <c r="OMB17" s="23"/>
      <c r="OMC17" s="23"/>
      <c r="OMD17" s="23"/>
      <c r="OME17" s="23"/>
      <c r="OMF17" s="23"/>
      <c r="OMG17" s="23"/>
      <c r="OMH17" s="23"/>
      <c r="OMI17" s="23"/>
      <c r="OMJ17" s="23"/>
      <c r="OMK17" s="23"/>
      <c r="OML17" s="23"/>
      <c r="OMM17" s="23"/>
      <c r="OMN17" s="23"/>
      <c r="OMO17" s="23"/>
      <c r="OMP17" s="23"/>
      <c r="OMQ17" s="23"/>
      <c r="OMR17" s="23"/>
      <c r="OMS17" s="23"/>
      <c r="OMT17" s="23"/>
      <c r="OMU17" s="23"/>
      <c r="OMV17" s="23"/>
      <c r="OMW17" s="23"/>
      <c r="OMX17" s="23"/>
      <c r="OMY17" s="23"/>
      <c r="OMZ17" s="23"/>
      <c r="ONA17" s="23"/>
      <c r="ONB17" s="23"/>
      <c r="ONC17" s="23"/>
      <c r="OND17" s="23"/>
      <c r="ONE17" s="23"/>
      <c r="ONF17" s="23"/>
      <c r="ONG17" s="23"/>
      <c r="ONH17" s="23"/>
      <c r="ONI17" s="23"/>
      <c r="ONJ17" s="23"/>
      <c r="ONK17" s="23"/>
      <c r="ONL17" s="23"/>
      <c r="ONM17" s="23"/>
      <c r="ONN17" s="23"/>
      <c r="ONO17" s="23"/>
      <c r="ONP17" s="23"/>
      <c r="ONQ17" s="23"/>
      <c r="ONR17" s="23"/>
      <c r="ONS17" s="23"/>
      <c r="ONT17" s="23"/>
      <c r="ONU17" s="23"/>
      <c r="ONV17" s="23"/>
      <c r="ONW17" s="23"/>
      <c r="ONX17" s="23"/>
      <c r="ONY17" s="23"/>
      <c r="ONZ17" s="23"/>
      <c r="OOA17" s="23"/>
      <c r="OOB17" s="23"/>
      <c r="OOC17" s="23"/>
      <c r="OOD17" s="23"/>
      <c r="OOE17" s="23"/>
      <c r="OOF17" s="23"/>
      <c r="OOG17" s="23"/>
      <c r="OOH17" s="23"/>
      <c r="OOI17" s="23"/>
      <c r="OOJ17" s="23"/>
      <c r="OOK17" s="23"/>
      <c r="OOL17" s="23"/>
      <c r="OOM17" s="23"/>
      <c r="OON17" s="23"/>
      <c r="OOO17" s="23"/>
      <c r="OOP17" s="23"/>
      <c r="OOQ17" s="23"/>
      <c r="OOR17" s="23"/>
      <c r="OOS17" s="23"/>
      <c r="OOT17" s="23"/>
      <c r="OOU17" s="23"/>
      <c r="OOV17" s="23"/>
      <c r="OOW17" s="23"/>
      <c r="OOX17" s="23"/>
      <c r="OOY17" s="23"/>
      <c r="OOZ17" s="23"/>
      <c r="OPA17" s="23"/>
      <c r="OPB17" s="23"/>
      <c r="OPC17" s="23"/>
      <c r="OPD17" s="23"/>
      <c r="OPE17" s="23"/>
      <c r="OPF17" s="23"/>
      <c r="OPG17" s="23"/>
      <c r="OPH17" s="23"/>
      <c r="OPI17" s="23"/>
      <c r="OPJ17" s="23"/>
      <c r="OPK17" s="23"/>
      <c r="OPL17" s="23"/>
      <c r="OPM17" s="23"/>
      <c r="OPN17" s="23"/>
      <c r="OPO17" s="23"/>
      <c r="OPP17" s="23"/>
      <c r="OPQ17" s="23"/>
      <c r="OPR17" s="23"/>
      <c r="OPS17" s="23"/>
      <c r="OPT17" s="23"/>
      <c r="OPU17" s="23"/>
      <c r="OPV17" s="23"/>
      <c r="OPW17" s="23"/>
      <c r="OPX17" s="23"/>
      <c r="OPY17" s="23"/>
      <c r="OPZ17" s="23"/>
      <c r="OQA17" s="23"/>
      <c r="OQB17" s="23"/>
      <c r="OQC17" s="23"/>
      <c r="OQD17" s="23"/>
      <c r="OQE17" s="23"/>
      <c r="OQF17" s="23"/>
      <c r="OQG17" s="23"/>
      <c r="OQH17" s="23"/>
      <c r="OQI17" s="23"/>
      <c r="OQJ17" s="23"/>
      <c r="OQK17" s="23"/>
      <c r="OQL17" s="23"/>
      <c r="OQM17" s="23"/>
      <c r="OQN17" s="23"/>
      <c r="OQO17" s="23"/>
      <c r="OQP17" s="23"/>
      <c r="OQQ17" s="23"/>
      <c r="OQR17" s="23"/>
      <c r="OQS17" s="23"/>
      <c r="OQT17" s="23"/>
      <c r="OQU17" s="23"/>
      <c r="OQV17" s="23"/>
      <c r="OQW17" s="23"/>
      <c r="OQX17" s="23"/>
      <c r="OQY17" s="23"/>
      <c r="OQZ17" s="23"/>
      <c r="ORA17" s="23"/>
      <c r="ORB17" s="23"/>
      <c r="ORC17" s="23"/>
      <c r="ORD17" s="23"/>
      <c r="ORE17" s="23"/>
      <c r="ORF17" s="23"/>
      <c r="ORG17" s="23"/>
      <c r="ORH17" s="23"/>
      <c r="ORI17" s="23"/>
      <c r="ORJ17" s="23"/>
      <c r="ORK17" s="23"/>
      <c r="ORL17" s="23"/>
      <c r="ORM17" s="23"/>
      <c r="ORN17" s="23"/>
      <c r="ORO17" s="23"/>
      <c r="ORP17" s="23"/>
      <c r="ORQ17" s="23"/>
      <c r="ORR17" s="23"/>
      <c r="ORS17" s="23"/>
      <c r="ORT17" s="23"/>
      <c r="ORU17" s="23"/>
      <c r="ORV17" s="23"/>
      <c r="ORW17" s="23"/>
      <c r="ORX17" s="23"/>
      <c r="ORY17" s="23"/>
      <c r="ORZ17" s="23"/>
      <c r="OSA17" s="23"/>
      <c r="OSB17" s="23"/>
      <c r="OSC17" s="23"/>
      <c r="OSD17" s="23"/>
      <c r="OSE17" s="23"/>
      <c r="OSF17" s="23"/>
      <c r="OSG17" s="23"/>
      <c r="OSH17" s="23"/>
      <c r="OSI17" s="23"/>
      <c r="OSJ17" s="23"/>
      <c r="OSK17" s="23"/>
      <c r="OSL17" s="23"/>
      <c r="OSM17" s="23"/>
      <c r="OSN17" s="23"/>
      <c r="OSO17" s="23"/>
      <c r="OSP17" s="23"/>
      <c r="OSQ17" s="23"/>
      <c r="OSR17" s="23"/>
      <c r="OSS17" s="23"/>
      <c r="OST17" s="23"/>
      <c r="OSU17" s="23"/>
      <c r="OSV17" s="23"/>
      <c r="OSW17" s="23"/>
      <c r="OSX17" s="23"/>
      <c r="OSY17" s="23"/>
      <c r="OSZ17" s="23"/>
      <c r="OTA17" s="23"/>
      <c r="OTB17" s="23"/>
      <c r="OTC17" s="23"/>
      <c r="OTD17" s="23"/>
      <c r="OTE17" s="23"/>
      <c r="OTF17" s="23"/>
      <c r="OTG17" s="23"/>
      <c r="OTH17" s="23"/>
      <c r="OTI17" s="23"/>
      <c r="OTJ17" s="23"/>
      <c r="OTK17" s="23"/>
      <c r="OTL17" s="23"/>
      <c r="OTM17" s="23"/>
      <c r="OTN17" s="23"/>
      <c r="OTO17" s="23"/>
      <c r="OTP17" s="23"/>
      <c r="OTQ17" s="23"/>
      <c r="OTR17" s="23"/>
      <c r="OTS17" s="23"/>
      <c r="OTT17" s="23"/>
      <c r="OTU17" s="23"/>
      <c r="OTV17" s="23"/>
      <c r="OTW17" s="23"/>
      <c r="OTX17" s="23"/>
      <c r="OTY17" s="23"/>
      <c r="OTZ17" s="23"/>
      <c r="OUA17" s="23"/>
      <c r="OUB17" s="23"/>
      <c r="OUC17" s="23"/>
      <c r="OUD17" s="23"/>
      <c r="OUE17" s="23"/>
      <c r="OUF17" s="23"/>
      <c r="OUG17" s="23"/>
      <c r="OUH17" s="23"/>
      <c r="OUI17" s="23"/>
      <c r="OUJ17" s="23"/>
      <c r="OUK17" s="23"/>
      <c r="OUL17" s="23"/>
      <c r="OUM17" s="23"/>
      <c r="OUN17" s="23"/>
      <c r="OUO17" s="23"/>
      <c r="OUP17" s="23"/>
      <c r="OUQ17" s="23"/>
      <c r="OUR17" s="23"/>
      <c r="OUS17" s="23"/>
      <c r="OUT17" s="23"/>
      <c r="OUU17" s="23"/>
      <c r="OUV17" s="23"/>
      <c r="OUW17" s="23"/>
      <c r="OUX17" s="23"/>
      <c r="OUY17" s="23"/>
      <c r="OUZ17" s="23"/>
      <c r="OVA17" s="23"/>
      <c r="OVB17" s="23"/>
      <c r="OVC17" s="23"/>
      <c r="OVD17" s="23"/>
      <c r="OVE17" s="23"/>
      <c r="OVF17" s="23"/>
      <c r="OVG17" s="23"/>
      <c r="OVH17" s="23"/>
      <c r="OVI17" s="23"/>
      <c r="OVJ17" s="23"/>
      <c r="OVK17" s="23"/>
      <c r="OVL17" s="23"/>
      <c r="OVM17" s="23"/>
      <c r="OVN17" s="23"/>
      <c r="OVO17" s="23"/>
      <c r="OVP17" s="23"/>
      <c r="OVQ17" s="23"/>
      <c r="OVR17" s="23"/>
      <c r="OVS17" s="23"/>
      <c r="OVT17" s="23"/>
      <c r="OVU17" s="23"/>
      <c r="OVV17" s="23"/>
      <c r="OVW17" s="23"/>
      <c r="OVX17" s="23"/>
      <c r="OVY17" s="23"/>
      <c r="OVZ17" s="23"/>
      <c r="OWA17" s="23"/>
      <c r="OWB17" s="23"/>
      <c r="OWC17" s="23"/>
      <c r="OWD17" s="23"/>
      <c r="OWE17" s="23"/>
      <c r="OWF17" s="23"/>
      <c r="OWG17" s="23"/>
      <c r="OWH17" s="23"/>
      <c r="OWI17" s="23"/>
      <c r="OWJ17" s="23"/>
      <c r="OWK17" s="23"/>
      <c r="OWL17" s="23"/>
      <c r="OWM17" s="23"/>
      <c r="OWN17" s="23"/>
      <c r="OWO17" s="23"/>
      <c r="OWP17" s="23"/>
      <c r="OWQ17" s="23"/>
      <c r="OWR17" s="23"/>
      <c r="OWS17" s="23"/>
      <c r="OWT17" s="23"/>
      <c r="OWU17" s="23"/>
      <c r="OWV17" s="23"/>
      <c r="OWW17" s="23"/>
      <c r="OWX17" s="23"/>
      <c r="OWY17" s="23"/>
      <c r="OWZ17" s="23"/>
      <c r="OXA17" s="23"/>
      <c r="OXB17" s="23"/>
      <c r="OXC17" s="23"/>
      <c r="OXD17" s="23"/>
      <c r="OXE17" s="23"/>
      <c r="OXF17" s="23"/>
      <c r="OXG17" s="23"/>
      <c r="OXH17" s="23"/>
      <c r="OXI17" s="23"/>
      <c r="OXJ17" s="23"/>
      <c r="OXK17" s="23"/>
      <c r="OXL17" s="23"/>
      <c r="OXM17" s="23"/>
      <c r="OXN17" s="23"/>
      <c r="OXO17" s="23"/>
      <c r="OXP17" s="23"/>
      <c r="OXQ17" s="23"/>
      <c r="OXR17" s="23"/>
      <c r="OXS17" s="23"/>
      <c r="OXT17" s="23"/>
      <c r="OXU17" s="23"/>
      <c r="OXV17" s="23"/>
      <c r="OXW17" s="23"/>
      <c r="OXX17" s="23"/>
      <c r="OXY17" s="23"/>
      <c r="OXZ17" s="23"/>
      <c r="OYA17" s="23"/>
      <c r="OYB17" s="23"/>
      <c r="OYC17" s="23"/>
      <c r="OYD17" s="23"/>
      <c r="OYE17" s="23"/>
      <c r="OYF17" s="23"/>
      <c r="OYG17" s="23"/>
      <c r="OYH17" s="23"/>
      <c r="OYI17" s="23"/>
      <c r="OYJ17" s="23"/>
      <c r="OYK17" s="23"/>
      <c r="OYL17" s="23"/>
      <c r="OYM17" s="23"/>
      <c r="OYN17" s="23"/>
      <c r="OYO17" s="23"/>
      <c r="OYP17" s="23"/>
      <c r="OYQ17" s="23"/>
      <c r="OYR17" s="23"/>
      <c r="OYS17" s="23"/>
      <c r="OYT17" s="23"/>
      <c r="OYU17" s="23"/>
      <c r="OYV17" s="23"/>
      <c r="OYW17" s="23"/>
      <c r="OYX17" s="23"/>
      <c r="OYY17" s="23"/>
      <c r="OYZ17" s="23"/>
      <c r="OZA17" s="23"/>
      <c r="OZB17" s="23"/>
      <c r="OZC17" s="23"/>
      <c r="OZD17" s="23"/>
      <c r="OZE17" s="23"/>
      <c r="OZF17" s="23"/>
      <c r="OZG17" s="23"/>
      <c r="OZH17" s="23"/>
      <c r="OZI17" s="23"/>
      <c r="OZJ17" s="23"/>
      <c r="OZK17" s="23"/>
      <c r="OZL17" s="23"/>
      <c r="OZM17" s="23"/>
      <c r="OZN17" s="23"/>
      <c r="OZO17" s="23"/>
      <c r="OZP17" s="23"/>
      <c r="OZQ17" s="23"/>
      <c r="OZR17" s="23"/>
      <c r="OZS17" s="23"/>
      <c r="OZT17" s="23"/>
      <c r="OZU17" s="23"/>
      <c r="OZV17" s="23"/>
      <c r="OZW17" s="23"/>
      <c r="OZX17" s="23"/>
      <c r="OZY17" s="23"/>
      <c r="OZZ17" s="23"/>
      <c r="PAA17" s="23"/>
      <c r="PAB17" s="23"/>
      <c r="PAC17" s="23"/>
      <c r="PAD17" s="23"/>
      <c r="PAE17" s="23"/>
      <c r="PAF17" s="23"/>
      <c r="PAG17" s="23"/>
      <c r="PAH17" s="23"/>
      <c r="PAI17" s="23"/>
      <c r="PAJ17" s="23"/>
      <c r="PAK17" s="23"/>
      <c r="PAL17" s="23"/>
      <c r="PAM17" s="23"/>
      <c r="PAN17" s="23"/>
      <c r="PAO17" s="23"/>
      <c r="PAP17" s="23"/>
      <c r="PAQ17" s="23"/>
      <c r="PAR17" s="23"/>
      <c r="PAS17" s="23"/>
      <c r="PAT17" s="23"/>
      <c r="PAU17" s="23"/>
      <c r="PAV17" s="23"/>
      <c r="PAW17" s="23"/>
      <c r="PAX17" s="23"/>
      <c r="PAY17" s="23"/>
      <c r="PAZ17" s="23"/>
      <c r="PBA17" s="23"/>
      <c r="PBB17" s="23"/>
      <c r="PBC17" s="23"/>
      <c r="PBD17" s="23"/>
      <c r="PBE17" s="23"/>
      <c r="PBF17" s="23"/>
      <c r="PBG17" s="23"/>
      <c r="PBH17" s="23"/>
      <c r="PBI17" s="23"/>
      <c r="PBJ17" s="23"/>
      <c r="PBK17" s="23"/>
      <c r="PBL17" s="23"/>
      <c r="PBM17" s="23"/>
      <c r="PBN17" s="23"/>
      <c r="PBO17" s="23"/>
      <c r="PBP17" s="23"/>
      <c r="PBQ17" s="23"/>
      <c r="PBR17" s="23"/>
      <c r="PBS17" s="23"/>
      <c r="PBT17" s="23"/>
      <c r="PBU17" s="23"/>
      <c r="PBV17" s="23"/>
      <c r="PBW17" s="23"/>
      <c r="PBX17" s="23"/>
      <c r="PBY17" s="23"/>
      <c r="PBZ17" s="23"/>
      <c r="PCA17" s="23"/>
      <c r="PCB17" s="23"/>
      <c r="PCC17" s="23"/>
      <c r="PCD17" s="23"/>
      <c r="PCE17" s="23"/>
      <c r="PCF17" s="23"/>
      <c r="PCG17" s="23"/>
      <c r="PCH17" s="23"/>
      <c r="PCI17" s="23"/>
      <c r="PCJ17" s="23"/>
      <c r="PCK17" s="23"/>
      <c r="PCL17" s="23"/>
      <c r="PCM17" s="23"/>
      <c r="PCN17" s="23"/>
      <c r="PCO17" s="23"/>
      <c r="PCP17" s="23"/>
      <c r="PCQ17" s="23"/>
      <c r="PCR17" s="23"/>
      <c r="PCS17" s="23"/>
      <c r="PCT17" s="23"/>
      <c r="PCU17" s="23"/>
      <c r="PCV17" s="23"/>
      <c r="PCW17" s="23"/>
      <c r="PCX17" s="23"/>
      <c r="PCY17" s="23"/>
      <c r="PCZ17" s="23"/>
      <c r="PDA17" s="23"/>
      <c r="PDB17" s="23"/>
      <c r="PDC17" s="23"/>
      <c r="PDD17" s="23"/>
      <c r="PDE17" s="23"/>
      <c r="PDF17" s="23"/>
      <c r="PDG17" s="23"/>
      <c r="PDH17" s="23"/>
      <c r="PDI17" s="23"/>
      <c r="PDJ17" s="23"/>
      <c r="PDK17" s="23"/>
      <c r="PDL17" s="23"/>
      <c r="PDM17" s="23"/>
      <c r="PDN17" s="23"/>
      <c r="PDO17" s="23"/>
      <c r="PDP17" s="23"/>
      <c r="PDQ17" s="23"/>
      <c r="PDR17" s="23"/>
      <c r="PDS17" s="23"/>
      <c r="PDT17" s="23"/>
      <c r="PDU17" s="23"/>
      <c r="PDV17" s="23"/>
      <c r="PDW17" s="23"/>
      <c r="PDX17" s="23"/>
      <c r="PDY17" s="23"/>
      <c r="PDZ17" s="23"/>
      <c r="PEA17" s="23"/>
      <c r="PEB17" s="23"/>
      <c r="PEC17" s="23"/>
      <c r="PED17" s="23"/>
      <c r="PEE17" s="23"/>
      <c r="PEF17" s="23"/>
      <c r="PEG17" s="23"/>
      <c r="PEH17" s="23"/>
      <c r="PEI17" s="23"/>
      <c r="PEJ17" s="23"/>
      <c r="PEK17" s="23"/>
      <c r="PEL17" s="23"/>
      <c r="PEM17" s="23"/>
      <c r="PEN17" s="23"/>
      <c r="PEO17" s="23"/>
      <c r="PEP17" s="23"/>
      <c r="PEQ17" s="23"/>
      <c r="PER17" s="23"/>
      <c r="PES17" s="23"/>
      <c r="PET17" s="23"/>
      <c r="PEU17" s="23"/>
      <c r="PEV17" s="23"/>
      <c r="PEW17" s="23"/>
      <c r="PEX17" s="23"/>
      <c r="PEY17" s="23"/>
      <c r="PEZ17" s="23"/>
      <c r="PFA17" s="23"/>
      <c r="PFB17" s="23"/>
      <c r="PFC17" s="23"/>
      <c r="PFD17" s="23"/>
      <c r="PFE17" s="23"/>
      <c r="PFF17" s="23"/>
      <c r="PFG17" s="23"/>
      <c r="PFH17" s="23"/>
      <c r="PFI17" s="23"/>
      <c r="PFJ17" s="23"/>
      <c r="PFK17" s="23"/>
      <c r="PFL17" s="23"/>
      <c r="PFM17" s="23"/>
      <c r="PFN17" s="23"/>
      <c r="PFO17" s="23"/>
      <c r="PFP17" s="23"/>
      <c r="PFQ17" s="23"/>
      <c r="PFR17" s="23"/>
      <c r="PFS17" s="23"/>
      <c r="PFT17" s="23"/>
      <c r="PFU17" s="23"/>
      <c r="PFV17" s="23"/>
      <c r="PFW17" s="23"/>
      <c r="PFX17" s="23"/>
      <c r="PFY17" s="23"/>
      <c r="PFZ17" s="23"/>
      <c r="PGA17" s="23"/>
      <c r="PGB17" s="23"/>
      <c r="PGC17" s="23"/>
      <c r="PGD17" s="23"/>
      <c r="PGE17" s="23"/>
      <c r="PGF17" s="23"/>
      <c r="PGG17" s="23"/>
      <c r="PGH17" s="23"/>
      <c r="PGI17" s="23"/>
      <c r="PGJ17" s="23"/>
      <c r="PGK17" s="23"/>
      <c r="PGL17" s="23"/>
      <c r="PGM17" s="23"/>
      <c r="PGN17" s="23"/>
      <c r="PGO17" s="23"/>
      <c r="PGP17" s="23"/>
      <c r="PGQ17" s="23"/>
      <c r="PGR17" s="23"/>
      <c r="PGS17" s="23"/>
      <c r="PGT17" s="23"/>
      <c r="PGU17" s="23"/>
      <c r="PGV17" s="23"/>
      <c r="PGW17" s="23"/>
      <c r="PGX17" s="23"/>
      <c r="PGY17" s="23"/>
      <c r="PGZ17" s="23"/>
      <c r="PHA17" s="23"/>
      <c r="PHB17" s="23"/>
      <c r="PHC17" s="23"/>
      <c r="PHD17" s="23"/>
      <c r="PHE17" s="23"/>
      <c r="PHF17" s="23"/>
      <c r="PHG17" s="23"/>
      <c r="PHH17" s="23"/>
      <c r="PHI17" s="23"/>
      <c r="PHJ17" s="23"/>
      <c r="PHK17" s="23"/>
      <c r="PHL17" s="23"/>
      <c r="PHM17" s="23"/>
      <c r="PHN17" s="23"/>
      <c r="PHO17" s="23"/>
      <c r="PHP17" s="23"/>
      <c r="PHQ17" s="23"/>
      <c r="PHR17" s="23"/>
      <c r="PHS17" s="23"/>
      <c r="PHT17" s="23"/>
      <c r="PHU17" s="23"/>
      <c r="PHV17" s="23"/>
      <c r="PHW17" s="23"/>
      <c r="PHX17" s="23"/>
      <c r="PHY17" s="23"/>
      <c r="PHZ17" s="23"/>
      <c r="PIA17" s="23"/>
      <c r="PIB17" s="23"/>
      <c r="PIC17" s="23"/>
      <c r="PID17" s="23"/>
      <c r="PIE17" s="23"/>
      <c r="PIF17" s="23"/>
      <c r="PIG17" s="23"/>
      <c r="PIH17" s="23"/>
      <c r="PII17" s="23"/>
      <c r="PIJ17" s="23"/>
      <c r="PIK17" s="23"/>
      <c r="PIL17" s="23"/>
      <c r="PIM17" s="23"/>
      <c r="PIN17" s="23"/>
      <c r="PIO17" s="23"/>
      <c r="PIP17" s="23"/>
      <c r="PIQ17" s="23"/>
      <c r="PIR17" s="23"/>
      <c r="PIS17" s="23"/>
      <c r="PIT17" s="23"/>
      <c r="PIU17" s="23"/>
      <c r="PIV17" s="23"/>
      <c r="PIW17" s="23"/>
      <c r="PIX17" s="23"/>
      <c r="PIY17" s="23"/>
      <c r="PIZ17" s="23"/>
      <c r="PJA17" s="23"/>
      <c r="PJB17" s="23"/>
      <c r="PJC17" s="23"/>
      <c r="PJD17" s="23"/>
      <c r="PJE17" s="23"/>
      <c r="PJF17" s="23"/>
      <c r="PJG17" s="23"/>
      <c r="PJH17" s="23"/>
      <c r="PJI17" s="23"/>
      <c r="PJJ17" s="23"/>
      <c r="PJK17" s="23"/>
      <c r="PJL17" s="23"/>
      <c r="PJM17" s="23"/>
      <c r="PJN17" s="23"/>
      <c r="PJO17" s="23"/>
      <c r="PJP17" s="23"/>
      <c r="PJQ17" s="23"/>
      <c r="PJR17" s="23"/>
      <c r="PJS17" s="23"/>
      <c r="PJT17" s="23"/>
      <c r="PJU17" s="23"/>
      <c r="PJV17" s="23"/>
      <c r="PJW17" s="23"/>
      <c r="PJX17" s="23"/>
      <c r="PJY17" s="23"/>
      <c r="PJZ17" s="23"/>
      <c r="PKA17" s="23"/>
      <c r="PKB17" s="23"/>
      <c r="PKC17" s="23"/>
      <c r="PKD17" s="23"/>
      <c r="PKE17" s="23"/>
      <c r="PKF17" s="23"/>
      <c r="PKG17" s="23"/>
      <c r="PKH17" s="23"/>
      <c r="PKI17" s="23"/>
      <c r="PKJ17" s="23"/>
      <c r="PKK17" s="23"/>
      <c r="PKL17" s="23"/>
      <c r="PKM17" s="23"/>
      <c r="PKN17" s="23"/>
      <c r="PKO17" s="23"/>
      <c r="PKP17" s="23"/>
      <c r="PKQ17" s="23"/>
      <c r="PKR17" s="23"/>
      <c r="PKS17" s="23"/>
      <c r="PKT17" s="23"/>
      <c r="PKU17" s="23"/>
      <c r="PKV17" s="23"/>
      <c r="PKW17" s="23"/>
      <c r="PKX17" s="23"/>
      <c r="PKY17" s="23"/>
      <c r="PKZ17" s="23"/>
      <c r="PLA17" s="23"/>
      <c r="PLB17" s="23"/>
      <c r="PLC17" s="23"/>
      <c r="PLD17" s="23"/>
      <c r="PLE17" s="23"/>
      <c r="PLF17" s="23"/>
      <c r="PLG17" s="23"/>
      <c r="PLH17" s="23"/>
      <c r="PLI17" s="23"/>
      <c r="PLJ17" s="23"/>
      <c r="PLK17" s="23"/>
      <c r="PLL17" s="23"/>
      <c r="PLM17" s="23"/>
      <c r="PLN17" s="23"/>
      <c r="PLO17" s="23"/>
      <c r="PLP17" s="23"/>
      <c r="PLQ17" s="23"/>
      <c r="PLR17" s="23"/>
      <c r="PLS17" s="23"/>
      <c r="PLT17" s="23"/>
      <c r="PLU17" s="23"/>
      <c r="PLV17" s="23"/>
      <c r="PLW17" s="23"/>
      <c r="PLX17" s="23"/>
      <c r="PLY17" s="23"/>
      <c r="PLZ17" s="23"/>
      <c r="PMA17" s="23"/>
      <c r="PMB17" s="23"/>
      <c r="PMC17" s="23"/>
      <c r="PMD17" s="23"/>
      <c r="PME17" s="23"/>
      <c r="PMF17" s="23"/>
      <c r="PMG17" s="23"/>
      <c r="PMH17" s="23"/>
      <c r="PMI17" s="23"/>
      <c r="PMJ17" s="23"/>
      <c r="PMK17" s="23"/>
      <c r="PML17" s="23"/>
      <c r="PMM17" s="23"/>
      <c r="PMN17" s="23"/>
      <c r="PMO17" s="23"/>
      <c r="PMP17" s="23"/>
      <c r="PMQ17" s="23"/>
      <c r="PMR17" s="23"/>
      <c r="PMS17" s="23"/>
      <c r="PMT17" s="23"/>
      <c r="PMU17" s="23"/>
      <c r="PMV17" s="23"/>
      <c r="PMW17" s="23"/>
      <c r="PMX17" s="23"/>
      <c r="PMY17" s="23"/>
      <c r="PMZ17" s="23"/>
      <c r="PNA17" s="23"/>
      <c r="PNB17" s="23"/>
      <c r="PNC17" s="23"/>
      <c r="PND17" s="23"/>
      <c r="PNE17" s="23"/>
      <c r="PNF17" s="23"/>
      <c r="PNG17" s="23"/>
      <c r="PNH17" s="23"/>
      <c r="PNI17" s="23"/>
      <c r="PNJ17" s="23"/>
      <c r="PNK17" s="23"/>
      <c r="PNL17" s="23"/>
      <c r="PNM17" s="23"/>
      <c r="PNN17" s="23"/>
      <c r="PNO17" s="23"/>
      <c r="PNP17" s="23"/>
      <c r="PNQ17" s="23"/>
      <c r="PNR17" s="23"/>
      <c r="PNS17" s="23"/>
      <c r="PNT17" s="23"/>
      <c r="PNU17" s="23"/>
      <c r="PNV17" s="23"/>
      <c r="PNW17" s="23"/>
      <c r="PNX17" s="23"/>
      <c r="PNY17" s="23"/>
      <c r="PNZ17" s="23"/>
      <c r="POA17" s="23"/>
      <c r="POB17" s="23"/>
      <c r="POC17" s="23"/>
      <c r="POD17" s="23"/>
      <c r="POE17" s="23"/>
      <c r="POF17" s="23"/>
      <c r="POG17" s="23"/>
      <c r="POH17" s="23"/>
      <c r="POI17" s="23"/>
      <c r="POJ17" s="23"/>
      <c r="POK17" s="23"/>
      <c r="POL17" s="23"/>
      <c r="POM17" s="23"/>
      <c r="PON17" s="23"/>
      <c r="POO17" s="23"/>
      <c r="POP17" s="23"/>
      <c r="POQ17" s="23"/>
      <c r="POR17" s="23"/>
      <c r="POS17" s="23"/>
      <c r="POT17" s="23"/>
      <c r="POU17" s="23"/>
      <c r="POV17" s="23"/>
      <c r="POW17" s="23"/>
      <c r="POX17" s="23"/>
      <c r="POY17" s="23"/>
      <c r="POZ17" s="23"/>
      <c r="PPA17" s="23"/>
      <c r="PPB17" s="23"/>
      <c r="PPC17" s="23"/>
      <c r="PPD17" s="23"/>
      <c r="PPE17" s="23"/>
      <c r="PPF17" s="23"/>
      <c r="PPG17" s="23"/>
      <c r="PPH17" s="23"/>
      <c r="PPI17" s="23"/>
      <c r="PPJ17" s="23"/>
      <c r="PPK17" s="23"/>
      <c r="PPL17" s="23"/>
      <c r="PPM17" s="23"/>
      <c r="PPN17" s="23"/>
      <c r="PPO17" s="23"/>
      <c r="PPP17" s="23"/>
      <c r="PPQ17" s="23"/>
      <c r="PPR17" s="23"/>
      <c r="PPS17" s="23"/>
      <c r="PPT17" s="23"/>
      <c r="PPU17" s="23"/>
      <c r="PPV17" s="23"/>
      <c r="PPW17" s="23"/>
      <c r="PPX17" s="23"/>
      <c r="PPY17" s="23"/>
      <c r="PPZ17" s="23"/>
      <c r="PQA17" s="23"/>
      <c r="PQB17" s="23"/>
      <c r="PQC17" s="23"/>
      <c r="PQD17" s="23"/>
      <c r="PQE17" s="23"/>
      <c r="PQF17" s="23"/>
      <c r="PQG17" s="23"/>
      <c r="PQH17" s="23"/>
      <c r="PQI17" s="23"/>
      <c r="PQJ17" s="23"/>
      <c r="PQK17" s="23"/>
      <c r="PQL17" s="23"/>
      <c r="PQM17" s="23"/>
      <c r="PQN17" s="23"/>
      <c r="PQO17" s="23"/>
      <c r="PQP17" s="23"/>
      <c r="PQQ17" s="23"/>
      <c r="PQR17" s="23"/>
      <c r="PQS17" s="23"/>
      <c r="PQT17" s="23"/>
      <c r="PQU17" s="23"/>
      <c r="PQV17" s="23"/>
      <c r="PQW17" s="23"/>
      <c r="PQX17" s="23"/>
      <c r="PQY17" s="23"/>
      <c r="PQZ17" s="23"/>
      <c r="PRA17" s="23"/>
      <c r="PRB17" s="23"/>
      <c r="PRC17" s="23"/>
      <c r="PRD17" s="23"/>
      <c r="PRE17" s="23"/>
      <c r="PRF17" s="23"/>
      <c r="PRG17" s="23"/>
      <c r="PRH17" s="23"/>
      <c r="PRI17" s="23"/>
      <c r="PRJ17" s="23"/>
      <c r="PRK17" s="23"/>
      <c r="PRL17" s="23"/>
      <c r="PRM17" s="23"/>
      <c r="PRN17" s="23"/>
      <c r="PRO17" s="23"/>
      <c r="PRP17" s="23"/>
      <c r="PRQ17" s="23"/>
      <c r="PRR17" s="23"/>
      <c r="PRS17" s="23"/>
      <c r="PRT17" s="23"/>
      <c r="PRU17" s="23"/>
      <c r="PRV17" s="23"/>
      <c r="PRW17" s="23"/>
      <c r="PRX17" s="23"/>
      <c r="PRY17" s="23"/>
      <c r="PRZ17" s="23"/>
      <c r="PSA17" s="23"/>
      <c r="PSB17" s="23"/>
      <c r="PSC17" s="23"/>
      <c r="PSD17" s="23"/>
      <c r="PSE17" s="23"/>
      <c r="PSF17" s="23"/>
      <c r="PSG17" s="23"/>
      <c r="PSH17" s="23"/>
      <c r="PSI17" s="23"/>
      <c r="PSJ17" s="23"/>
      <c r="PSK17" s="23"/>
      <c r="PSL17" s="23"/>
      <c r="PSM17" s="23"/>
      <c r="PSN17" s="23"/>
      <c r="PSO17" s="23"/>
      <c r="PSP17" s="23"/>
      <c r="PSQ17" s="23"/>
      <c r="PSR17" s="23"/>
      <c r="PSS17" s="23"/>
      <c r="PST17" s="23"/>
      <c r="PSU17" s="23"/>
      <c r="PSV17" s="23"/>
      <c r="PSW17" s="23"/>
      <c r="PSX17" s="23"/>
      <c r="PSY17" s="23"/>
      <c r="PSZ17" s="23"/>
      <c r="PTA17" s="23"/>
      <c r="PTB17" s="23"/>
      <c r="PTC17" s="23"/>
      <c r="PTD17" s="23"/>
      <c r="PTE17" s="23"/>
      <c r="PTF17" s="23"/>
      <c r="PTG17" s="23"/>
      <c r="PTH17" s="23"/>
      <c r="PTI17" s="23"/>
      <c r="PTJ17" s="23"/>
      <c r="PTK17" s="23"/>
      <c r="PTL17" s="23"/>
      <c r="PTM17" s="23"/>
      <c r="PTN17" s="23"/>
      <c r="PTO17" s="23"/>
      <c r="PTP17" s="23"/>
      <c r="PTQ17" s="23"/>
      <c r="PTR17" s="23"/>
      <c r="PTS17" s="23"/>
      <c r="PTT17" s="23"/>
      <c r="PTU17" s="23"/>
      <c r="PTV17" s="23"/>
      <c r="PTW17" s="23"/>
      <c r="PTX17" s="23"/>
      <c r="PTY17" s="23"/>
      <c r="PTZ17" s="23"/>
      <c r="PUA17" s="23"/>
      <c r="PUB17" s="23"/>
      <c r="PUC17" s="23"/>
      <c r="PUD17" s="23"/>
      <c r="PUE17" s="23"/>
      <c r="PUF17" s="23"/>
      <c r="PUG17" s="23"/>
      <c r="PUH17" s="23"/>
      <c r="PUI17" s="23"/>
      <c r="PUJ17" s="23"/>
      <c r="PUK17" s="23"/>
      <c r="PUL17" s="23"/>
      <c r="PUM17" s="23"/>
      <c r="PUN17" s="23"/>
      <c r="PUO17" s="23"/>
      <c r="PUP17" s="23"/>
      <c r="PUQ17" s="23"/>
      <c r="PUR17" s="23"/>
      <c r="PUS17" s="23"/>
      <c r="PUT17" s="23"/>
      <c r="PUU17" s="23"/>
      <c r="PUV17" s="23"/>
      <c r="PUW17" s="23"/>
      <c r="PUX17" s="23"/>
      <c r="PUY17" s="23"/>
      <c r="PUZ17" s="23"/>
      <c r="PVA17" s="23"/>
      <c r="PVB17" s="23"/>
      <c r="PVC17" s="23"/>
      <c r="PVD17" s="23"/>
      <c r="PVE17" s="23"/>
      <c r="PVF17" s="23"/>
      <c r="PVG17" s="23"/>
      <c r="PVH17" s="23"/>
      <c r="PVI17" s="23"/>
      <c r="PVJ17" s="23"/>
      <c r="PVK17" s="23"/>
      <c r="PVL17" s="23"/>
      <c r="PVM17" s="23"/>
      <c r="PVN17" s="23"/>
      <c r="PVO17" s="23"/>
      <c r="PVP17" s="23"/>
      <c r="PVQ17" s="23"/>
      <c r="PVR17" s="23"/>
      <c r="PVS17" s="23"/>
      <c r="PVT17" s="23"/>
      <c r="PVU17" s="23"/>
      <c r="PVV17" s="23"/>
      <c r="PVW17" s="23"/>
      <c r="PVX17" s="23"/>
      <c r="PVY17" s="23"/>
      <c r="PVZ17" s="23"/>
      <c r="PWA17" s="23"/>
      <c r="PWB17" s="23"/>
      <c r="PWC17" s="23"/>
      <c r="PWD17" s="23"/>
      <c r="PWE17" s="23"/>
      <c r="PWF17" s="23"/>
      <c r="PWG17" s="23"/>
      <c r="PWH17" s="23"/>
      <c r="PWI17" s="23"/>
      <c r="PWJ17" s="23"/>
      <c r="PWK17" s="23"/>
      <c r="PWL17" s="23"/>
      <c r="PWM17" s="23"/>
      <c r="PWN17" s="23"/>
      <c r="PWO17" s="23"/>
      <c r="PWP17" s="23"/>
      <c r="PWQ17" s="23"/>
      <c r="PWR17" s="23"/>
      <c r="PWS17" s="23"/>
      <c r="PWT17" s="23"/>
      <c r="PWU17" s="23"/>
      <c r="PWV17" s="23"/>
      <c r="PWW17" s="23"/>
      <c r="PWX17" s="23"/>
      <c r="PWY17" s="23"/>
      <c r="PWZ17" s="23"/>
      <c r="PXA17" s="23"/>
      <c r="PXB17" s="23"/>
      <c r="PXC17" s="23"/>
      <c r="PXD17" s="23"/>
      <c r="PXE17" s="23"/>
      <c r="PXF17" s="23"/>
      <c r="PXG17" s="23"/>
      <c r="PXH17" s="23"/>
      <c r="PXI17" s="23"/>
      <c r="PXJ17" s="23"/>
      <c r="PXK17" s="23"/>
      <c r="PXL17" s="23"/>
      <c r="PXM17" s="23"/>
      <c r="PXN17" s="23"/>
      <c r="PXO17" s="23"/>
      <c r="PXP17" s="23"/>
      <c r="PXQ17" s="23"/>
      <c r="PXR17" s="23"/>
      <c r="PXS17" s="23"/>
      <c r="PXT17" s="23"/>
      <c r="PXU17" s="23"/>
      <c r="PXV17" s="23"/>
      <c r="PXW17" s="23"/>
      <c r="PXX17" s="23"/>
      <c r="PXY17" s="23"/>
      <c r="PXZ17" s="23"/>
      <c r="PYA17" s="23"/>
      <c r="PYB17" s="23"/>
      <c r="PYC17" s="23"/>
      <c r="PYD17" s="23"/>
      <c r="PYE17" s="23"/>
      <c r="PYF17" s="23"/>
      <c r="PYG17" s="23"/>
      <c r="PYH17" s="23"/>
      <c r="PYI17" s="23"/>
      <c r="PYJ17" s="23"/>
      <c r="PYK17" s="23"/>
      <c r="PYL17" s="23"/>
      <c r="PYM17" s="23"/>
      <c r="PYN17" s="23"/>
      <c r="PYO17" s="23"/>
      <c r="PYP17" s="23"/>
      <c r="PYQ17" s="23"/>
      <c r="PYR17" s="23"/>
      <c r="PYS17" s="23"/>
      <c r="PYT17" s="23"/>
      <c r="PYU17" s="23"/>
      <c r="PYV17" s="23"/>
      <c r="PYW17" s="23"/>
      <c r="PYX17" s="23"/>
      <c r="PYY17" s="23"/>
      <c r="PYZ17" s="23"/>
      <c r="PZA17" s="23"/>
      <c r="PZB17" s="23"/>
      <c r="PZC17" s="23"/>
      <c r="PZD17" s="23"/>
      <c r="PZE17" s="23"/>
      <c r="PZF17" s="23"/>
      <c r="PZG17" s="23"/>
      <c r="PZH17" s="23"/>
      <c r="PZI17" s="23"/>
      <c r="PZJ17" s="23"/>
      <c r="PZK17" s="23"/>
      <c r="PZL17" s="23"/>
      <c r="PZM17" s="23"/>
      <c r="PZN17" s="23"/>
      <c r="PZO17" s="23"/>
      <c r="PZP17" s="23"/>
      <c r="PZQ17" s="23"/>
      <c r="PZR17" s="23"/>
      <c r="PZS17" s="23"/>
      <c r="PZT17" s="23"/>
      <c r="PZU17" s="23"/>
      <c r="PZV17" s="23"/>
      <c r="PZW17" s="23"/>
      <c r="PZX17" s="23"/>
      <c r="PZY17" s="23"/>
      <c r="PZZ17" s="23"/>
      <c r="QAA17" s="23"/>
      <c r="QAB17" s="23"/>
      <c r="QAC17" s="23"/>
      <c r="QAD17" s="23"/>
      <c r="QAE17" s="23"/>
      <c r="QAF17" s="23"/>
      <c r="QAG17" s="23"/>
      <c r="QAH17" s="23"/>
      <c r="QAI17" s="23"/>
      <c r="QAJ17" s="23"/>
      <c r="QAK17" s="23"/>
      <c r="QAL17" s="23"/>
      <c r="QAM17" s="23"/>
      <c r="QAN17" s="23"/>
      <c r="QAO17" s="23"/>
      <c r="QAP17" s="23"/>
      <c r="QAQ17" s="23"/>
      <c r="QAR17" s="23"/>
      <c r="QAS17" s="23"/>
      <c r="QAT17" s="23"/>
      <c r="QAU17" s="23"/>
      <c r="QAV17" s="23"/>
      <c r="QAW17" s="23"/>
      <c r="QAX17" s="23"/>
      <c r="QAY17" s="23"/>
      <c r="QAZ17" s="23"/>
      <c r="QBA17" s="23"/>
      <c r="QBB17" s="23"/>
      <c r="QBC17" s="23"/>
      <c r="QBD17" s="23"/>
      <c r="QBE17" s="23"/>
      <c r="QBF17" s="23"/>
      <c r="QBG17" s="23"/>
      <c r="QBH17" s="23"/>
      <c r="QBI17" s="23"/>
      <c r="QBJ17" s="23"/>
      <c r="QBK17" s="23"/>
      <c r="QBL17" s="23"/>
      <c r="QBM17" s="23"/>
      <c r="QBN17" s="23"/>
      <c r="QBO17" s="23"/>
      <c r="QBP17" s="23"/>
      <c r="QBQ17" s="23"/>
      <c r="QBR17" s="23"/>
      <c r="QBS17" s="23"/>
      <c r="QBT17" s="23"/>
      <c r="QBU17" s="23"/>
      <c r="QBV17" s="23"/>
      <c r="QBW17" s="23"/>
      <c r="QBX17" s="23"/>
      <c r="QBY17" s="23"/>
      <c r="QBZ17" s="23"/>
      <c r="QCA17" s="23"/>
      <c r="QCB17" s="23"/>
      <c r="QCC17" s="23"/>
      <c r="QCD17" s="23"/>
      <c r="QCE17" s="23"/>
      <c r="QCF17" s="23"/>
      <c r="QCG17" s="23"/>
      <c r="QCH17" s="23"/>
      <c r="QCI17" s="23"/>
      <c r="QCJ17" s="23"/>
      <c r="QCK17" s="23"/>
      <c r="QCL17" s="23"/>
      <c r="QCM17" s="23"/>
      <c r="QCN17" s="23"/>
      <c r="QCO17" s="23"/>
      <c r="QCP17" s="23"/>
      <c r="QCQ17" s="23"/>
      <c r="QCR17" s="23"/>
      <c r="QCS17" s="23"/>
      <c r="QCT17" s="23"/>
      <c r="QCU17" s="23"/>
      <c r="QCV17" s="23"/>
      <c r="QCW17" s="23"/>
      <c r="QCX17" s="23"/>
      <c r="QCY17" s="23"/>
      <c r="QCZ17" s="23"/>
      <c r="QDA17" s="23"/>
      <c r="QDB17" s="23"/>
      <c r="QDC17" s="23"/>
      <c r="QDD17" s="23"/>
      <c r="QDE17" s="23"/>
      <c r="QDF17" s="23"/>
      <c r="QDG17" s="23"/>
      <c r="QDH17" s="23"/>
      <c r="QDI17" s="23"/>
      <c r="QDJ17" s="23"/>
      <c r="QDK17" s="23"/>
      <c r="QDL17" s="23"/>
      <c r="QDM17" s="23"/>
      <c r="QDN17" s="23"/>
      <c r="QDO17" s="23"/>
      <c r="QDP17" s="23"/>
      <c r="QDQ17" s="23"/>
      <c r="QDR17" s="23"/>
      <c r="QDS17" s="23"/>
      <c r="QDT17" s="23"/>
      <c r="QDU17" s="23"/>
      <c r="QDV17" s="23"/>
      <c r="QDW17" s="23"/>
      <c r="QDX17" s="23"/>
      <c r="QDY17" s="23"/>
      <c r="QDZ17" s="23"/>
      <c r="QEA17" s="23"/>
      <c r="QEB17" s="23"/>
      <c r="QEC17" s="23"/>
      <c r="QED17" s="23"/>
      <c r="QEE17" s="23"/>
      <c r="QEF17" s="23"/>
      <c r="QEG17" s="23"/>
      <c r="QEH17" s="23"/>
      <c r="QEI17" s="23"/>
      <c r="QEJ17" s="23"/>
      <c r="QEK17" s="23"/>
      <c r="QEL17" s="23"/>
      <c r="QEM17" s="23"/>
      <c r="QEN17" s="23"/>
      <c r="QEO17" s="23"/>
      <c r="QEP17" s="23"/>
      <c r="QEQ17" s="23"/>
      <c r="QER17" s="23"/>
      <c r="QES17" s="23"/>
      <c r="QET17" s="23"/>
      <c r="QEU17" s="23"/>
      <c r="QEV17" s="23"/>
      <c r="QEW17" s="23"/>
      <c r="QEX17" s="23"/>
      <c r="QEY17" s="23"/>
      <c r="QEZ17" s="23"/>
      <c r="QFA17" s="23"/>
      <c r="QFB17" s="23"/>
      <c r="QFC17" s="23"/>
      <c r="QFD17" s="23"/>
      <c r="QFE17" s="23"/>
      <c r="QFF17" s="23"/>
      <c r="QFG17" s="23"/>
      <c r="QFH17" s="23"/>
      <c r="QFI17" s="23"/>
      <c r="QFJ17" s="23"/>
      <c r="QFK17" s="23"/>
      <c r="QFL17" s="23"/>
      <c r="QFM17" s="23"/>
      <c r="QFN17" s="23"/>
      <c r="QFO17" s="23"/>
      <c r="QFP17" s="23"/>
      <c r="QFQ17" s="23"/>
      <c r="QFR17" s="23"/>
      <c r="QFS17" s="23"/>
      <c r="QFT17" s="23"/>
      <c r="QFU17" s="23"/>
      <c r="QFV17" s="23"/>
      <c r="QFW17" s="23"/>
      <c r="QFX17" s="23"/>
      <c r="QFY17" s="23"/>
      <c r="QFZ17" s="23"/>
      <c r="QGA17" s="23"/>
      <c r="QGB17" s="23"/>
      <c r="QGC17" s="23"/>
      <c r="QGD17" s="23"/>
      <c r="QGE17" s="23"/>
      <c r="QGF17" s="23"/>
      <c r="QGG17" s="23"/>
      <c r="QGH17" s="23"/>
      <c r="QGI17" s="23"/>
      <c r="QGJ17" s="23"/>
      <c r="QGK17" s="23"/>
      <c r="QGL17" s="23"/>
      <c r="QGM17" s="23"/>
      <c r="QGN17" s="23"/>
      <c r="QGO17" s="23"/>
      <c r="QGP17" s="23"/>
      <c r="QGQ17" s="23"/>
      <c r="QGR17" s="23"/>
      <c r="QGS17" s="23"/>
      <c r="QGT17" s="23"/>
      <c r="QGU17" s="23"/>
      <c r="QGV17" s="23"/>
      <c r="QGW17" s="23"/>
      <c r="QGX17" s="23"/>
      <c r="QGY17" s="23"/>
      <c r="QGZ17" s="23"/>
      <c r="QHA17" s="23"/>
      <c r="QHB17" s="23"/>
      <c r="QHC17" s="23"/>
      <c r="QHD17" s="23"/>
      <c r="QHE17" s="23"/>
      <c r="QHF17" s="23"/>
      <c r="QHG17" s="23"/>
      <c r="QHH17" s="23"/>
      <c r="QHI17" s="23"/>
      <c r="QHJ17" s="23"/>
      <c r="QHK17" s="23"/>
      <c r="QHL17" s="23"/>
      <c r="QHM17" s="23"/>
      <c r="QHN17" s="23"/>
      <c r="QHO17" s="23"/>
      <c r="QHP17" s="23"/>
      <c r="QHQ17" s="23"/>
      <c r="QHR17" s="23"/>
      <c r="QHS17" s="23"/>
      <c r="QHT17" s="23"/>
      <c r="QHU17" s="23"/>
      <c r="QHV17" s="23"/>
      <c r="QHW17" s="23"/>
      <c r="QHX17" s="23"/>
      <c r="QHY17" s="23"/>
      <c r="QHZ17" s="23"/>
      <c r="QIA17" s="23"/>
      <c r="QIB17" s="23"/>
      <c r="QIC17" s="23"/>
      <c r="QID17" s="23"/>
      <c r="QIE17" s="23"/>
      <c r="QIF17" s="23"/>
      <c r="QIG17" s="23"/>
      <c r="QIH17" s="23"/>
      <c r="QII17" s="23"/>
      <c r="QIJ17" s="23"/>
      <c r="QIK17" s="23"/>
      <c r="QIL17" s="23"/>
      <c r="QIM17" s="23"/>
      <c r="QIN17" s="23"/>
      <c r="QIO17" s="23"/>
      <c r="QIP17" s="23"/>
      <c r="QIQ17" s="23"/>
      <c r="QIR17" s="23"/>
      <c r="QIS17" s="23"/>
      <c r="QIT17" s="23"/>
      <c r="QIU17" s="23"/>
      <c r="QIV17" s="23"/>
      <c r="QIW17" s="23"/>
      <c r="QIX17" s="23"/>
      <c r="QIY17" s="23"/>
      <c r="QIZ17" s="23"/>
      <c r="QJA17" s="23"/>
      <c r="QJB17" s="23"/>
      <c r="QJC17" s="23"/>
      <c r="QJD17" s="23"/>
      <c r="QJE17" s="23"/>
      <c r="QJF17" s="23"/>
      <c r="QJG17" s="23"/>
      <c r="QJH17" s="23"/>
      <c r="QJI17" s="23"/>
      <c r="QJJ17" s="23"/>
      <c r="QJK17" s="23"/>
      <c r="QJL17" s="23"/>
      <c r="QJM17" s="23"/>
      <c r="QJN17" s="23"/>
      <c r="QJO17" s="23"/>
      <c r="QJP17" s="23"/>
      <c r="QJQ17" s="23"/>
      <c r="QJR17" s="23"/>
      <c r="QJS17" s="23"/>
      <c r="QJT17" s="23"/>
      <c r="QJU17" s="23"/>
      <c r="QJV17" s="23"/>
      <c r="QJW17" s="23"/>
      <c r="QJX17" s="23"/>
      <c r="QJY17" s="23"/>
      <c r="QJZ17" s="23"/>
      <c r="QKA17" s="23"/>
      <c r="QKB17" s="23"/>
      <c r="QKC17" s="23"/>
      <c r="QKD17" s="23"/>
      <c r="QKE17" s="23"/>
      <c r="QKF17" s="23"/>
      <c r="QKG17" s="23"/>
      <c r="QKH17" s="23"/>
      <c r="QKI17" s="23"/>
      <c r="QKJ17" s="23"/>
      <c r="QKK17" s="23"/>
      <c r="QKL17" s="23"/>
      <c r="QKM17" s="23"/>
      <c r="QKN17" s="23"/>
      <c r="QKO17" s="23"/>
      <c r="QKP17" s="23"/>
      <c r="QKQ17" s="23"/>
      <c r="QKR17" s="23"/>
      <c r="QKS17" s="23"/>
      <c r="QKT17" s="23"/>
      <c r="QKU17" s="23"/>
      <c r="QKV17" s="23"/>
      <c r="QKW17" s="23"/>
      <c r="QKX17" s="23"/>
      <c r="QKY17" s="23"/>
      <c r="QKZ17" s="23"/>
      <c r="QLA17" s="23"/>
      <c r="QLB17" s="23"/>
      <c r="QLC17" s="23"/>
      <c r="QLD17" s="23"/>
      <c r="QLE17" s="23"/>
      <c r="QLF17" s="23"/>
      <c r="QLG17" s="23"/>
      <c r="QLH17" s="23"/>
      <c r="QLI17" s="23"/>
      <c r="QLJ17" s="23"/>
      <c r="QLK17" s="23"/>
      <c r="QLL17" s="23"/>
      <c r="QLM17" s="23"/>
      <c r="QLN17" s="23"/>
      <c r="QLO17" s="23"/>
      <c r="QLP17" s="23"/>
      <c r="QLQ17" s="23"/>
      <c r="QLR17" s="23"/>
      <c r="QLS17" s="23"/>
      <c r="QLT17" s="23"/>
      <c r="QLU17" s="23"/>
      <c r="QLV17" s="23"/>
      <c r="QLW17" s="23"/>
      <c r="QLX17" s="23"/>
      <c r="QLY17" s="23"/>
      <c r="QLZ17" s="23"/>
      <c r="QMA17" s="23"/>
      <c r="QMB17" s="23"/>
      <c r="QMC17" s="23"/>
      <c r="QMD17" s="23"/>
      <c r="QME17" s="23"/>
      <c r="QMF17" s="23"/>
      <c r="QMG17" s="23"/>
      <c r="QMH17" s="23"/>
      <c r="QMI17" s="23"/>
      <c r="QMJ17" s="23"/>
      <c r="QMK17" s="23"/>
      <c r="QML17" s="23"/>
      <c r="QMM17" s="23"/>
      <c r="QMN17" s="23"/>
      <c r="QMO17" s="23"/>
      <c r="QMP17" s="23"/>
      <c r="QMQ17" s="23"/>
      <c r="QMR17" s="23"/>
      <c r="QMS17" s="23"/>
      <c r="QMT17" s="23"/>
      <c r="QMU17" s="23"/>
      <c r="QMV17" s="23"/>
      <c r="QMW17" s="23"/>
      <c r="QMX17" s="23"/>
      <c r="QMY17" s="23"/>
      <c r="QMZ17" s="23"/>
      <c r="QNA17" s="23"/>
      <c r="QNB17" s="23"/>
      <c r="QNC17" s="23"/>
      <c r="QND17" s="23"/>
      <c r="QNE17" s="23"/>
      <c r="QNF17" s="23"/>
      <c r="QNG17" s="23"/>
      <c r="QNH17" s="23"/>
      <c r="QNI17" s="23"/>
      <c r="QNJ17" s="23"/>
      <c r="QNK17" s="23"/>
      <c r="QNL17" s="23"/>
      <c r="QNM17" s="23"/>
      <c r="QNN17" s="23"/>
      <c r="QNO17" s="23"/>
      <c r="QNP17" s="23"/>
      <c r="QNQ17" s="23"/>
      <c r="QNR17" s="23"/>
      <c r="QNS17" s="23"/>
      <c r="QNT17" s="23"/>
      <c r="QNU17" s="23"/>
      <c r="QNV17" s="23"/>
      <c r="QNW17" s="23"/>
      <c r="QNX17" s="23"/>
      <c r="QNY17" s="23"/>
      <c r="QNZ17" s="23"/>
      <c r="QOA17" s="23"/>
      <c r="QOB17" s="23"/>
      <c r="QOC17" s="23"/>
      <c r="QOD17" s="23"/>
      <c r="QOE17" s="23"/>
      <c r="QOF17" s="23"/>
      <c r="QOG17" s="23"/>
      <c r="QOH17" s="23"/>
      <c r="QOI17" s="23"/>
      <c r="QOJ17" s="23"/>
      <c r="QOK17" s="23"/>
      <c r="QOL17" s="23"/>
      <c r="QOM17" s="23"/>
      <c r="QON17" s="23"/>
      <c r="QOO17" s="23"/>
      <c r="QOP17" s="23"/>
      <c r="QOQ17" s="23"/>
      <c r="QOR17" s="23"/>
      <c r="QOS17" s="23"/>
      <c r="QOT17" s="23"/>
      <c r="QOU17" s="23"/>
      <c r="QOV17" s="23"/>
      <c r="QOW17" s="23"/>
      <c r="QOX17" s="23"/>
      <c r="QOY17" s="23"/>
      <c r="QOZ17" s="23"/>
      <c r="QPA17" s="23"/>
      <c r="QPB17" s="23"/>
      <c r="QPC17" s="23"/>
      <c r="QPD17" s="23"/>
      <c r="QPE17" s="23"/>
      <c r="QPF17" s="23"/>
      <c r="QPG17" s="23"/>
      <c r="QPH17" s="23"/>
      <c r="QPI17" s="23"/>
      <c r="QPJ17" s="23"/>
      <c r="QPK17" s="23"/>
      <c r="QPL17" s="23"/>
      <c r="QPM17" s="23"/>
      <c r="QPN17" s="23"/>
      <c r="QPO17" s="23"/>
      <c r="QPP17" s="23"/>
      <c r="QPQ17" s="23"/>
      <c r="QPR17" s="23"/>
      <c r="QPS17" s="23"/>
      <c r="QPT17" s="23"/>
      <c r="QPU17" s="23"/>
      <c r="QPV17" s="23"/>
      <c r="QPW17" s="23"/>
      <c r="QPX17" s="23"/>
      <c r="QPY17" s="23"/>
      <c r="QPZ17" s="23"/>
      <c r="QQA17" s="23"/>
      <c r="QQB17" s="23"/>
      <c r="QQC17" s="23"/>
      <c r="QQD17" s="23"/>
      <c r="QQE17" s="23"/>
      <c r="QQF17" s="23"/>
      <c r="QQG17" s="23"/>
      <c r="QQH17" s="23"/>
      <c r="QQI17" s="23"/>
      <c r="QQJ17" s="23"/>
      <c r="QQK17" s="23"/>
      <c r="QQL17" s="23"/>
      <c r="QQM17" s="23"/>
      <c r="QQN17" s="23"/>
      <c r="QQO17" s="23"/>
      <c r="QQP17" s="23"/>
      <c r="QQQ17" s="23"/>
      <c r="QQR17" s="23"/>
      <c r="QQS17" s="23"/>
      <c r="QQT17" s="23"/>
      <c r="QQU17" s="23"/>
      <c r="QQV17" s="23"/>
      <c r="QQW17" s="23"/>
      <c r="QQX17" s="23"/>
      <c r="QQY17" s="23"/>
      <c r="QQZ17" s="23"/>
      <c r="QRA17" s="23"/>
      <c r="QRB17" s="23"/>
      <c r="QRC17" s="23"/>
      <c r="QRD17" s="23"/>
      <c r="QRE17" s="23"/>
      <c r="QRF17" s="23"/>
      <c r="QRG17" s="23"/>
      <c r="QRH17" s="23"/>
      <c r="QRI17" s="23"/>
      <c r="QRJ17" s="23"/>
      <c r="QRK17" s="23"/>
      <c r="QRL17" s="23"/>
      <c r="QRM17" s="23"/>
      <c r="QRN17" s="23"/>
      <c r="QRO17" s="23"/>
      <c r="QRP17" s="23"/>
      <c r="QRQ17" s="23"/>
      <c r="QRR17" s="23"/>
      <c r="QRS17" s="23"/>
      <c r="QRT17" s="23"/>
      <c r="QRU17" s="23"/>
      <c r="QRV17" s="23"/>
      <c r="QRW17" s="23"/>
      <c r="QRX17" s="23"/>
      <c r="QRY17" s="23"/>
      <c r="QRZ17" s="23"/>
      <c r="QSA17" s="23"/>
      <c r="QSB17" s="23"/>
      <c r="QSC17" s="23"/>
      <c r="QSD17" s="23"/>
      <c r="QSE17" s="23"/>
      <c r="QSF17" s="23"/>
      <c r="QSG17" s="23"/>
      <c r="QSH17" s="23"/>
      <c r="QSI17" s="23"/>
      <c r="QSJ17" s="23"/>
      <c r="QSK17" s="23"/>
      <c r="QSL17" s="23"/>
      <c r="QSM17" s="23"/>
      <c r="QSN17" s="23"/>
      <c r="QSO17" s="23"/>
      <c r="QSP17" s="23"/>
      <c r="QSQ17" s="23"/>
      <c r="QSR17" s="23"/>
      <c r="QSS17" s="23"/>
      <c r="QST17" s="23"/>
      <c r="QSU17" s="23"/>
      <c r="QSV17" s="23"/>
      <c r="QSW17" s="23"/>
      <c r="QSX17" s="23"/>
      <c r="QSY17" s="23"/>
      <c r="QSZ17" s="23"/>
      <c r="QTA17" s="23"/>
      <c r="QTB17" s="23"/>
      <c r="QTC17" s="23"/>
      <c r="QTD17" s="23"/>
      <c r="QTE17" s="23"/>
      <c r="QTF17" s="23"/>
      <c r="QTG17" s="23"/>
      <c r="QTH17" s="23"/>
      <c r="QTI17" s="23"/>
      <c r="QTJ17" s="23"/>
      <c r="QTK17" s="23"/>
      <c r="QTL17" s="23"/>
      <c r="QTM17" s="23"/>
      <c r="QTN17" s="23"/>
      <c r="QTO17" s="23"/>
      <c r="QTP17" s="23"/>
      <c r="QTQ17" s="23"/>
      <c r="QTR17" s="23"/>
      <c r="QTS17" s="23"/>
      <c r="QTT17" s="23"/>
      <c r="QTU17" s="23"/>
      <c r="QTV17" s="23"/>
      <c r="QTW17" s="23"/>
      <c r="QTX17" s="23"/>
      <c r="QTY17" s="23"/>
      <c r="QTZ17" s="23"/>
      <c r="QUA17" s="23"/>
      <c r="QUB17" s="23"/>
      <c r="QUC17" s="23"/>
      <c r="QUD17" s="23"/>
      <c r="QUE17" s="23"/>
      <c r="QUF17" s="23"/>
      <c r="QUG17" s="23"/>
      <c r="QUH17" s="23"/>
      <c r="QUI17" s="23"/>
      <c r="QUJ17" s="23"/>
      <c r="QUK17" s="23"/>
      <c r="QUL17" s="23"/>
      <c r="QUM17" s="23"/>
      <c r="QUN17" s="23"/>
      <c r="QUO17" s="23"/>
      <c r="QUP17" s="23"/>
      <c r="QUQ17" s="23"/>
      <c r="QUR17" s="23"/>
      <c r="QUS17" s="23"/>
      <c r="QUT17" s="23"/>
      <c r="QUU17" s="23"/>
      <c r="QUV17" s="23"/>
      <c r="QUW17" s="23"/>
      <c r="QUX17" s="23"/>
      <c r="QUY17" s="23"/>
      <c r="QUZ17" s="23"/>
      <c r="QVA17" s="23"/>
      <c r="QVB17" s="23"/>
      <c r="QVC17" s="23"/>
      <c r="QVD17" s="23"/>
      <c r="QVE17" s="23"/>
      <c r="QVF17" s="23"/>
      <c r="QVG17" s="23"/>
      <c r="QVH17" s="23"/>
      <c r="QVI17" s="23"/>
      <c r="QVJ17" s="23"/>
      <c r="QVK17" s="23"/>
      <c r="QVL17" s="23"/>
      <c r="QVM17" s="23"/>
      <c r="QVN17" s="23"/>
      <c r="QVO17" s="23"/>
      <c r="QVP17" s="23"/>
      <c r="QVQ17" s="23"/>
      <c r="QVR17" s="23"/>
      <c r="QVS17" s="23"/>
      <c r="QVT17" s="23"/>
      <c r="QVU17" s="23"/>
      <c r="QVV17" s="23"/>
      <c r="QVW17" s="23"/>
      <c r="QVX17" s="23"/>
      <c r="QVY17" s="23"/>
      <c r="QVZ17" s="23"/>
      <c r="QWA17" s="23"/>
      <c r="QWB17" s="23"/>
      <c r="QWC17" s="23"/>
      <c r="QWD17" s="23"/>
      <c r="QWE17" s="23"/>
      <c r="QWF17" s="23"/>
      <c r="QWG17" s="23"/>
      <c r="QWH17" s="23"/>
      <c r="QWI17" s="23"/>
      <c r="QWJ17" s="23"/>
      <c r="QWK17" s="23"/>
      <c r="QWL17" s="23"/>
      <c r="QWM17" s="23"/>
      <c r="QWN17" s="23"/>
      <c r="QWO17" s="23"/>
      <c r="QWP17" s="23"/>
      <c r="QWQ17" s="23"/>
      <c r="QWR17" s="23"/>
      <c r="QWS17" s="23"/>
      <c r="QWT17" s="23"/>
      <c r="QWU17" s="23"/>
      <c r="QWV17" s="23"/>
      <c r="QWW17" s="23"/>
      <c r="QWX17" s="23"/>
      <c r="QWY17" s="23"/>
      <c r="QWZ17" s="23"/>
      <c r="QXA17" s="23"/>
      <c r="QXB17" s="23"/>
      <c r="QXC17" s="23"/>
      <c r="QXD17" s="23"/>
      <c r="QXE17" s="23"/>
      <c r="QXF17" s="23"/>
      <c r="QXG17" s="23"/>
      <c r="QXH17" s="23"/>
      <c r="QXI17" s="23"/>
      <c r="QXJ17" s="23"/>
      <c r="QXK17" s="23"/>
      <c r="QXL17" s="23"/>
      <c r="QXM17" s="23"/>
      <c r="QXN17" s="23"/>
      <c r="QXO17" s="23"/>
      <c r="QXP17" s="23"/>
      <c r="QXQ17" s="23"/>
      <c r="QXR17" s="23"/>
      <c r="QXS17" s="23"/>
      <c r="QXT17" s="23"/>
      <c r="QXU17" s="23"/>
      <c r="QXV17" s="23"/>
      <c r="QXW17" s="23"/>
      <c r="QXX17" s="23"/>
      <c r="QXY17" s="23"/>
      <c r="QXZ17" s="23"/>
      <c r="QYA17" s="23"/>
      <c r="QYB17" s="23"/>
      <c r="QYC17" s="23"/>
      <c r="QYD17" s="23"/>
      <c r="QYE17" s="23"/>
      <c r="QYF17" s="23"/>
      <c r="QYG17" s="23"/>
      <c r="QYH17" s="23"/>
      <c r="QYI17" s="23"/>
      <c r="QYJ17" s="23"/>
      <c r="QYK17" s="23"/>
      <c r="QYL17" s="23"/>
      <c r="QYM17" s="23"/>
      <c r="QYN17" s="23"/>
      <c r="QYO17" s="23"/>
      <c r="QYP17" s="23"/>
      <c r="QYQ17" s="23"/>
      <c r="QYR17" s="23"/>
      <c r="QYS17" s="23"/>
      <c r="QYT17" s="23"/>
      <c r="QYU17" s="23"/>
      <c r="QYV17" s="23"/>
      <c r="QYW17" s="23"/>
      <c r="QYX17" s="23"/>
      <c r="QYY17" s="23"/>
      <c r="QYZ17" s="23"/>
      <c r="QZA17" s="23"/>
      <c r="QZB17" s="23"/>
      <c r="QZC17" s="23"/>
      <c r="QZD17" s="23"/>
      <c r="QZE17" s="23"/>
      <c r="QZF17" s="23"/>
      <c r="QZG17" s="23"/>
      <c r="QZH17" s="23"/>
      <c r="QZI17" s="23"/>
      <c r="QZJ17" s="23"/>
      <c r="QZK17" s="23"/>
      <c r="QZL17" s="23"/>
      <c r="QZM17" s="23"/>
      <c r="QZN17" s="23"/>
      <c r="QZO17" s="23"/>
      <c r="QZP17" s="23"/>
      <c r="QZQ17" s="23"/>
      <c r="QZR17" s="23"/>
      <c r="QZS17" s="23"/>
      <c r="QZT17" s="23"/>
      <c r="QZU17" s="23"/>
      <c r="QZV17" s="23"/>
      <c r="QZW17" s="23"/>
      <c r="QZX17" s="23"/>
      <c r="QZY17" s="23"/>
      <c r="QZZ17" s="23"/>
      <c r="RAA17" s="23"/>
      <c r="RAB17" s="23"/>
      <c r="RAC17" s="23"/>
      <c r="RAD17" s="23"/>
      <c r="RAE17" s="23"/>
      <c r="RAF17" s="23"/>
      <c r="RAG17" s="23"/>
      <c r="RAH17" s="23"/>
      <c r="RAI17" s="23"/>
      <c r="RAJ17" s="23"/>
      <c r="RAK17" s="23"/>
      <c r="RAL17" s="23"/>
      <c r="RAM17" s="23"/>
      <c r="RAN17" s="23"/>
      <c r="RAO17" s="23"/>
      <c r="RAP17" s="23"/>
      <c r="RAQ17" s="23"/>
      <c r="RAR17" s="23"/>
      <c r="RAS17" s="23"/>
      <c r="RAT17" s="23"/>
      <c r="RAU17" s="23"/>
      <c r="RAV17" s="23"/>
      <c r="RAW17" s="23"/>
      <c r="RAX17" s="23"/>
      <c r="RAY17" s="23"/>
      <c r="RAZ17" s="23"/>
      <c r="RBA17" s="23"/>
      <c r="RBB17" s="23"/>
      <c r="RBC17" s="23"/>
      <c r="RBD17" s="23"/>
      <c r="RBE17" s="23"/>
      <c r="RBF17" s="23"/>
      <c r="RBG17" s="23"/>
      <c r="RBH17" s="23"/>
      <c r="RBI17" s="23"/>
      <c r="RBJ17" s="23"/>
      <c r="RBK17" s="23"/>
      <c r="RBL17" s="23"/>
      <c r="RBM17" s="23"/>
      <c r="RBN17" s="23"/>
      <c r="RBO17" s="23"/>
      <c r="RBP17" s="23"/>
      <c r="RBQ17" s="23"/>
      <c r="RBR17" s="23"/>
      <c r="RBS17" s="23"/>
      <c r="RBT17" s="23"/>
      <c r="RBU17" s="23"/>
      <c r="RBV17" s="23"/>
      <c r="RBW17" s="23"/>
      <c r="RBX17" s="23"/>
      <c r="RBY17" s="23"/>
      <c r="RBZ17" s="23"/>
      <c r="RCA17" s="23"/>
      <c r="RCB17" s="23"/>
      <c r="RCC17" s="23"/>
      <c r="RCD17" s="23"/>
      <c r="RCE17" s="23"/>
      <c r="RCF17" s="23"/>
      <c r="RCG17" s="23"/>
      <c r="RCH17" s="23"/>
      <c r="RCI17" s="23"/>
      <c r="RCJ17" s="23"/>
      <c r="RCK17" s="23"/>
      <c r="RCL17" s="23"/>
      <c r="RCM17" s="23"/>
      <c r="RCN17" s="23"/>
      <c r="RCO17" s="23"/>
      <c r="RCP17" s="23"/>
      <c r="RCQ17" s="23"/>
      <c r="RCR17" s="23"/>
      <c r="RCS17" s="23"/>
      <c r="RCT17" s="23"/>
      <c r="RCU17" s="23"/>
      <c r="RCV17" s="23"/>
      <c r="RCW17" s="23"/>
      <c r="RCX17" s="23"/>
      <c r="RCY17" s="23"/>
      <c r="RCZ17" s="23"/>
      <c r="RDA17" s="23"/>
      <c r="RDB17" s="23"/>
      <c r="RDC17" s="23"/>
      <c r="RDD17" s="23"/>
      <c r="RDE17" s="23"/>
      <c r="RDF17" s="23"/>
      <c r="RDG17" s="23"/>
      <c r="RDH17" s="23"/>
      <c r="RDI17" s="23"/>
      <c r="RDJ17" s="23"/>
      <c r="RDK17" s="23"/>
      <c r="RDL17" s="23"/>
      <c r="RDM17" s="23"/>
      <c r="RDN17" s="23"/>
      <c r="RDO17" s="23"/>
      <c r="RDP17" s="23"/>
      <c r="RDQ17" s="23"/>
      <c r="RDR17" s="23"/>
      <c r="RDS17" s="23"/>
      <c r="RDT17" s="23"/>
      <c r="RDU17" s="23"/>
      <c r="RDV17" s="23"/>
      <c r="RDW17" s="23"/>
      <c r="RDX17" s="23"/>
      <c r="RDY17" s="23"/>
      <c r="RDZ17" s="23"/>
      <c r="REA17" s="23"/>
      <c r="REB17" s="23"/>
      <c r="REC17" s="23"/>
      <c r="RED17" s="23"/>
      <c r="REE17" s="23"/>
      <c r="REF17" s="23"/>
      <c r="REG17" s="23"/>
      <c r="REH17" s="23"/>
      <c r="REI17" s="23"/>
      <c r="REJ17" s="23"/>
      <c r="REK17" s="23"/>
      <c r="REL17" s="23"/>
      <c r="REM17" s="23"/>
      <c r="REN17" s="23"/>
      <c r="REO17" s="23"/>
      <c r="REP17" s="23"/>
      <c r="REQ17" s="23"/>
      <c r="RER17" s="23"/>
      <c r="RES17" s="23"/>
      <c r="RET17" s="23"/>
      <c r="REU17" s="23"/>
      <c r="REV17" s="23"/>
      <c r="REW17" s="23"/>
      <c r="REX17" s="23"/>
      <c r="REY17" s="23"/>
      <c r="REZ17" s="23"/>
      <c r="RFA17" s="23"/>
      <c r="RFB17" s="23"/>
      <c r="RFC17" s="23"/>
      <c r="RFD17" s="23"/>
      <c r="RFE17" s="23"/>
      <c r="RFF17" s="23"/>
      <c r="RFG17" s="23"/>
      <c r="RFH17" s="23"/>
      <c r="RFI17" s="23"/>
      <c r="RFJ17" s="23"/>
      <c r="RFK17" s="23"/>
      <c r="RFL17" s="23"/>
      <c r="RFM17" s="23"/>
      <c r="RFN17" s="23"/>
      <c r="RFO17" s="23"/>
      <c r="RFP17" s="23"/>
      <c r="RFQ17" s="23"/>
      <c r="RFR17" s="23"/>
      <c r="RFS17" s="23"/>
      <c r="RFT17" s="23"/>
      <c r="RFU17" s="23"/>
      <c r="RFV17" s="23"/>
      <c r="RFW17" s="23"/>
      <c r="RFX17" s="23"/>
      <c r="RFY17" s="23"/>
      <c r="RFZ17" s="23"/>
      <c r="RGA17" s="23"/>
      <c r="RGB17" s="23"/>
      <c r="RGC17" s="23"/>
      <c r="RGD17" s="23"/>
      <c r="RGE17" s="23"/>
      <c r="RGF17" s="23"/>
      <c r="RGG17" s="23"/>
      <c r="RGH17" s="23"/>
      <c r="RGI17" s="23"/>
      <c r="RGJ17" s="23"/>
      <c r="RGK17" s="23"/>
      <c r="RGL17" s="23"/>
      <c r="RGM17" s="23"/>
      <c r="RGN17" s="23"/>
      <c r="RGO17" s="23"/>
      <c r="RGP17" s="23"/>
      <c r="RGQ17" s="23"/>
      <c r="RGR17" s="23"/>
      <c r="RGS17" s="23"/>
      <c r="RGT17" s="23"/>
      <c r="RGU17" s="23"/>
      <c r="RGV17" s="23"/>
      <c r="RGW17" s="23"/>
      <c r="RGX17" s="23"/>
      <c r="RGY17" s="23"/>
      <c r="RGZ17" s="23"/>
      <c r="RHA17" s="23"/>
      <c r="RHB17" s="23"/>
      <c r="RHC17" s="23"/>
      <c r="RHD17" s="23"/>
      <c r="RHE17" s="23"/>
      <c r="RHF17" s="23"/>
      <c r="RHG17" s="23"/>
      <c r="RHH17" s="23"/>
      <c r="RHI17" s="23"/>
      <c r="RHJ17" s="23"/>
      <c r="RHK17" s="23"/>
      <c r="RHL17" s="23"/>
      <c r="RHM17" s="23"/>
      <c r="RHN17" s="23"/>
      <c r="RHO17" s="23"/>
      <c r="RHP17" s="23"/>
      <c r="RHQ17" s="23"/>
      <c r="RHR17" s="23"/>
      <c r="RHS17" s="23"/>
      <c r="RHT17" s="23"/>
      <c r="RHU17" s="23"/>
      <c r="RHV17" s="23"/>
      <c r="RHW17" s="23"/>
      <c r="RHX17" s="23"/>
      <c r="RHY17" s="23"/>
      <c r="RHZ17" s="23"/>
      <c r="RIA17" s="23"/>
      <c r="RIB17" s="23"/>
      <c r="RIC17" s="23"/>
      <c r="RID17" s="23"/>
      <c r="RIE17" s="23"/>
      <c r="RIF17" s="23"/>
      <c r="RIG17" s="23"/>
      <c r="RIH17" s="23"/>
      <c r="RII17" s="23"/>
      <c r="RIJ17" s="23"/>
      <c r="RIK17" s="23"/>
      <c r="RIL17" s="23"/>
      <c r="RIM17" s="23"/>
      <c r="RIN17" s="23"/>
      <c r="RIO17" s="23"/>
      <c r="RIP17" s="23"/>
      <c r="RIQ17" s="23"/>
      <c r="RIR17" s="23"/>
      <c r="RIS17" s="23"/>
      <c r="RIT17" s="23"/>
      <c r="RIU17" s="23"/>
      <c r="RIV17" s="23"/>
      <c r="RIW17" s="23"/>
      <c r="RIX17" s="23"/>
      <c r="RIY17" s="23"/>
      <c r="RIZ17" s="23"/>
      <c r="RJA17" s="23"/>
      <c r="RJB17" s="23"/>
      <c r="RJC17" s="23"/>
      <c r="RJD17" s="23"/>
      <c r="RJE17" s="23"/>
      <c r="RJF17" s="23"/>
      <c r="RJG17" s="23"/>
      <c r="RJH17" s="23"/>
      <c r="RJI17" s="23"/>
      <c r="RJJ17" s="23"/>
      <c r="RJK17" s="23"/>
      <c r="RJL17" s="23"/>
      <c r="RJM17" s="23"/>
      <c r="RJN17" s="23"/>
      <c r="RJO17" s="23"/>
      <c r="RJP17" s="23"/>
      <c r="RJQ17" s="23"/>
      <c r="RJR17" s="23"/>
      <c r="RJS17" s="23"/>
      <c r="RJT17" s="23"/>
      <c r="RJU17" s="23"/>
      <c r="RJV17" s="23"/>
      <c r="RJW17" s="23"/>
      <c r="RJX17" s="23"/>
      <c r="RJY17" s="23"/>
      <c r="RJZ17" s="23"/>
      <c r="RKA17" s="23"/>
      <c r="RKB17" s="23"/>
      <c r="RKC17" s="23"/>
      <c r="RKD17" s="23"/>
      <c r="RKE17" s="23"/>
      <c r="RKF17" s="23"/>
      <c r="RKG17" s="23"/>
      <c r="RKH17" s="23"/>
      <c r="RKI17" s="23"/>
      <c r="RKJ17" s="23"/>
      <c r="RKK17" s="23"/>
      <c r="RKL17" s="23"/>
      <c r="RKM17" s="23"/>
      <c r="RKN17" s="23"/>
      <c r="RKO17" s="23"/>
      <c r="RKP17" s="23"/>
      <c r="RKQ17" s="23"/>
      <c r="RKR17" s="23"/>
      <c r="RKS17" s="23"/>
      <c r="RKT17" s="23"/>
      <c r="RKU17" s="23"/>
      <c r="RKV17" s="23"/>
      <c r="RKW17" s="23"/>
      <c r="RKX17" s="23"/>
      <c r="RKY17" s="23"/>
      <c r="RKZ17" s="23"/>
      <c r="RLA17" s="23"/>
      <c r="RLB17" s="23"/>
      <c r="RLC17" s="23"/>
      <c r="RLD17" s="23"/>
      <c r="RLE17" s="23"/>
      <c r="RLF17" s="23"/>
      <c r="RLG17" s="23"/>
      <c r="RLH17" s="23"/>
      <c r="RLI17" s="23"/>
      <c r="RLJ17" s="23"/>
      <c r="RLK17" s="23"/>
      <c r="RLL17" s="23"/>
      <c r="RLM17" s="23"/>
      <c r="RLN17" s="23"/>
      <c r="RLO17" s="23"/>
      <c r="RLP17" s="23"/>
      <c r="RLQ17" s="23"/>
      <c r="RLR17" s="23"/>
      <c r="RLS17" s="23"/>
      <c r="RLT17" s="23"/>
      <c r="RLU17" s="23"/>
      <c r="RLV17" s="23"/>
      <c r="RLW17" s="23"/>
      <c r="RLX17" s="23"/>
      <c r="RLY17" s="23"/>
      <c r="RLZ17" s="23"/>
      <c r="RMA17" s="23"/>
      <c r="RMB17" s="23"/>
      <c r="RMC17" s="23"/>
      <c r="RMD17" s="23"/>
      <c r="RME17" s="23"/>
      <c r="RMF17" s="23"/>
      <c r="RMG17" s="23"/>
      <c r="RMH17" s="23"/>
      <c r="RMI17" s="23"/>
      <c r="RMJ17" s="23"/>
      <c r="RMK17" s="23"/>
      <c r="RML17" s="23"/>
      <c r="RMM17" s="23"/>
      <c r="RMN17" s="23"/>
      <c r="RMO17" s="23"/>
      <c r="RMP17" s="23"/>
      <c r="RMQ17" s="23"/>
      <c r="RMR17" s="23"/>
      <c r="RMS17" s="23"/>
      <c r="RMT17" s="23"/>
      <c r="RMU17" s="23"/>
      <c r="RMV17" s="23"/>
      <c r="RMW17" s="23"/>
      <c r="RMX17" s="23"/>
      <c r="RMY17" s="23"/>
      <c r="RMZ17" s="23"/>
      <c r="RNA17" s="23"/>
      <c r="RNB17" s="23"/>
      <c r="RNC17" s="23"/>
      <c r="RND17" s="23"/>
      <c r="RNE17" s="23"/>
      <c r="RNF17" s="23"/>
      <c r="RNG17" s="23"/>
      <c r="RNH17" s="23"/>
      <c r="RNI17" s="23"/>
      <c r="RNJ17" s="23"/>
      <c r="RNK17" s="23"/>
      <c r="RNL17" s="23"/>
      <c r="RNM17" s="23"/>
      <c r="RNN17" s="23"/>
      <c r="RNO17" s="23"/>
      <c r="RNP17" s="23"/>
      <c r="RNQ17" s="23"/>
      <c r="RNR17" s="23"/>
      <c r="RNS17" s="23"/>
      <c r="RNT17" s="23"/>
      <c r="RNU17" s="23"/>
      <c r="RNV17" s="23"/>
      <c r="RNW17" s="23"/>
      <c r="RNX17" s="23"/>
      <c r="RNY17" s="23"/>
      <c r="RNZ17" s="23"/>
      <c r="ROA17" s="23"/>
      <c r="ROB17" s="23"/>
      <c r="ROC17" s="23"/>
      <c r="ROD17" s="23"/>
      <c r="ROE17" s="23"/>
      <c r="ROF17" s="23"/>
      <c r="ROG17" s="23"/>
      <c r="ROH17" s="23"/>
      <c r="ROI17" s="23"/>
      <c r="ROJ17" s="23"/>
      <c r="ROK17" s="23"/>
      <c r="ROL17" s="23"/>
      <c r="ROM17" s="23"/>
      <c r="RON17" s="23"/>
      <c r="ROO17" s="23"/>
      <c r="ROP17" s="23"/>
      <c r="ROQ17" s="23"/>
      <c r="ROR17" s="23"/>
      <c r="ROS17" s="23"/>
      <c r="ROT17" s="23"/>
      <c r="ROU17" s="23"/>
      <c r="ROV17" s="23"/>
      <c r="ROW17" s="23"/>
      <c r="ROX17" s="23"/>
      <c r="ROY17" s="23"/>
      <c r="ROZ17" s="23"/>
      <c r="RPA17" s="23"/>
      <c r="RPB17" s="23"/>
      <c r="RPC17" s="23"/>
      <c r="RPD17" s="23"/>
      <c r="RPE17" s="23"/>
      <c r="RPF17" s="23"/>
      <c r="RPG17" s="23"/>
      <c r="RPH17" s="23"/>
      <c r="RPI17" s="23"/>
      <c r="RPJ17" s="23"/>
      <c r="RPK17" s="23"/>
      <c r="RPL17" s="23"/>
      <c r="RPM17" s="23"/>
      <c r="RPN17" s="23"/>
      <c r="RPO17" s="23"/>
      <c r="RPP17" s="23"/>
      <c r="RPQ17" s="23"/>
      <c r="RPR17" s="23"/>
      <c r="RPS17" s="23"/>
      <c r="RPT17" s="23"/>
      <c r="RPU17" s="23"/>
      <c r="RPV17" s="23"/>
      <c r="RPW17" s="23"/>
      <c r="RPX17" s="23"/>
      <c r="RPY17" s="23"/>
      <c r="RPZ17" s="23"/>
      <c r="RQA17" s="23"/>
      <c r="RQB17" s="23"/>
      <c r="RQC17" s="23"/>
      <c r="RQD17" s="23"/>
      <c r="RQE17" s="23"/>
      <c r="RQF17" s="23"/>
      <c r="RQG17" s="23"/>
      <c r="RQH17" s="23"/>
      <c r="RQI17" s="23"/>
      <c r="RQJ17" s="23"/>
      <c r="RQK17" s="23"/>
      <c r="RQL17" s="23"/>
      <c r="RQM17" s="23"/>
      <c r="RQN17" s="23"/>
      <c r="RQO17" s="23"/>
      <c r="RQP17" s="23"/>
      <c r="RQQ17" s="23"/>
      <c r="RQR17" s="23"/>
      <c r="RQS17" s="23"/>
      <c r="RQT17" s="23"/>
      <c r="RQU17" s="23"/>
      <c r="RQV17" s="23"/>
      <c r="RQW17" s="23"/>
      <c r="RQX17" s="23"/>
      <c r="RQY17" s="23"/>
      <c r="RQZ17" s="23"/>
      <c r="RRA17" s="23"/>
      <c r="RRB17" s="23"/>
      <c r="RRC17" s="23"/>
      <c r="RRD17" s="23"/>
      <c r="RRE17" s="23"/>
      <c r="RRF17" s="23"/>
      <c r="RRG17" s="23"/>
      <c r="RRH17" s="23"/>
      <c r="RRI17" s="23"/>
      <c r="RRJ17" s="23"/>
      <c r="RRK17" s="23"/>
      <c r="RRL17" s="23"/>
      <c r="RRM17" s="23"/>
      <c r="RRN17" s="23"/>
      <c r="RRO17" s="23"/>
      <c r="RRP17" s="23"/>
      <c r="RRQ17" s="23"/>
      <c r="RRR17" s="23"/>
      <c r="RRS17" s="23"/>
      <c r="RRT17" s="23"/>
      <c r="RRU17" s="23"/>
      <c r="RRV17" s="23"/>
      <c r="RRW17" s="23"/>
      <c r="RRX17" s="23"/>
      <c r="RRY17" s="23"/>
      <c r="RRZ17" s="23"/>
      <c r="RSA17" s="23"/>
      <c r="RSB17" s="23"/>
      <c r="RSC17" s="23"/>
      <c r="RSD17" s="23"/>
      <c r="RSE17" s="23"/>
      <c r="RSF17" s="23"/>
      <c r="RSG17" s="23"/>
      <c r="RSH17" s="23"/>
      <c r="RSI17" s="23"/>
      <c r="RSJ17" s="23"/>
      <c r="RSK17" s="23"/>
      <c r="RSL17" s="23"/>
      <c r="RSM17" s="23"/>
      <c r="RSN17" s="23"/>
      <c r="RSO17" s="23"/>
      <c r="RSP17" s="23"/>
      <c r="RSQ17" s="23"/>
      <c r="RSR17" s="23"/>
      <c r="RSS17" s="23"/>
      <c r="RST17" s="23"/>
      <c r="RSU17" s="23"/>
      <c r="RSV17" s="23"/>
      <c r="RSW17" s="23"/>
      <c r="RSX17" s="23"/>
      <c r="RSY17" s="23"/>
      <c r="RSZ17" s="23"/>
      <c r="RTA17" s="23"/>
      <c r="RTB17" s="23"/>
      <c r="RTC17" s="23"/>
      <c r="RTD17" s="23"/>
      <c r="RTE17" s="23"/>
      <c r="RTF17" s="23"/>
      <c r="RTG17" s="23"/>
      <c r="RTH17" s="23"/>
      <c r="RTI17" s="23"/>
      <c r="RTJ17" s="23"/>
      <c r="RTK17" s="23"/>
      <c r="RTL17" s="23"/>
      <c r="RTM17" s="23"/>
      <c r="RTN17" s="23"/>
      <c r="RTO17" s="23"/>
      <c r="RTP17" s="23"/>
      <c r="RTQ17" s="23"/>
      <c r="RTR17" s="23"/>
      <c r="RTS17" s="23"/>
      <c r="RTT17" s="23"/>
      <c r="RTU17" s="23"/>
      <c r="RTV17" s="23"/>
      <c r="RTW17" s="23"/>
      <c r="RTX17" s="23"/>
      <c r="RTY17" s="23"/>
      <c r="RTZ17" s="23"/>
      <c r="RUA17" s="23"/>
      <c r="RUB17" s="23"/>
      <c r="RUC17" s="23"/>
      <c r="RUD17" s="23"/>
      <c r="RUE17" s="23"/>
      <c r="RUF17" s="23"/>
      <c r="RUG17" s="23"/>
      <c r="RUH17" s="23"/>
      <c r="RUI17" s="23"/>
      <c r="RUJ17" s="23"/>
      <c r="RUK17" s="23"/>
      <c r="RUL17" s="23"/>
      <c r="RUM17" s="23"/>
      <c r="RUN17" s="23"/>
      <c r="RUO17" s="23"/>
      <c r="RUP17" s="23"/>
      <c r="RUQ17" s="23"/>
      <c r="RUR17" s="23"/>
      <c r="RUS17" s="23"/>
      <c r="RUT17" s="23"/>
      <c r="RUU17" s="23"/>
      <c r="RUV17" s="23"/>
      <c r="RUW17" s="23"/>
      <c r="RUX17" s="23"/>
      <c r="RUY17" s="23"/>
      <c r="RUZ17" s="23"/>
      <c r="RVA17" s="23"/>
      <c r="RVB17" s="23"/>
      <c r="RVC17" s="23"/>
      <c r="RVD17" s="23"/>
      <c r="RVE17" s="23"/>
      <c r="RVF17" s="23"/>
      <c r="RVG17" s="23"/>
      <c r="RVH17" s="23"/>
      <c r="RVI17" s="23"/>
      <c r="RVJ17" s="23"/>
      <c r="RVK17" s="23"/>
      <c r="RVL17" s="23"/>
      <c r="RVM17" s="23"/>
      <c r="RVN17" s="23"/>
      <c r="RVO17" s="23"/>
      <c r="RVP17" s="23"/>
      <c r="RVQ17" s="23"/>
      <c r="RVR17" s="23"/>
      <c r="RVS17" s="23"/>
      <c r="RVT17" s="23"/>
      <c r="RVU17" s="23"/>
      <c r="RVV17" s="23"/>
      <c r="RVW17" s="23"/>
      <c r="RVX17" s="23"/>
      <c r="RVY17" s="23"/>
      <c r="RVZ17" s="23"/>
      <c r="RWA17" s="23"/>
      <c r="RWB17" s="23"/>
      <c r="RWC17" s="23"/>
      <c r="RWD17" s="23"/>
      <c r="RWE17" s="23"/>
      <c r="RWF17" s="23"/>
      <c r="RWG17" s="23"/>
      <c r="RWH17" s="23"/>
      <c r="RWI17" s="23"/>
      <c r="RWJ17" s="23"/>
      <c r="RWK17" s="23"/>
      <c r="RWL17" s="23"/>
      <c r="RWM17" s="23"/>
      <c r="RWN17" s="23"/>
      <c r="RWO17" s="23"/>
      <c r="RWP17" s="23"/>
      <c r="RWQ17" s="23"/>
      <c r="RWR17" s="23"/>
      <c r="RWS17" s="23"/>
      <c r="RWT17" s="23"/>
      <c r="RWU17" s="23"/>
      <c r="RWV17" s="23"/>
      <c r="RWW17" s="23"/>
      <c r="RWX17" s="23"/>
      <c r="RWY17" s="23"/>
      <c r="RWZ17" s="23"/>
      <c r="RXA17" s="23"/>
      <c r="RXB17" s="23"/>
      <c r="RXC17" s="23"/>
      <c r="RXD17" s="23"/>
      <c r="RXE17" s="23"/>
      <c r="RXF17" s="23"/>
      <c r="RXG17" s="23"/>
      <c r="RXH17" s="23"/>
      <c r="RXI17" s="23"/>
      <c r="RXJ17" s="23"/>
      <c r="RXK17" s="23"/>
      <c r="RXL17" s="23"/>
      <c r="RXM17" s="23"/>
      <c r="RXN17" s="23"/>
      <c r="RXO17" s="23"/>
      <c r="RXP17" s="23"/>
      <c r="RXQ17" s="23"/>
      <c r="RXR17" s="23"/>
      <c r="RXS17" s="23"/>
      <c r="RXT17" s="23"/>
      <c r="RXU17" s="23"/>
      <c r="RXV17" s="23"/>
      <c r="RXW17" s="23"/>
      <c r="RXX17" s="23"/>
      <c r="RXY17" s="23"/>
      <c r="RXZ17" s="23"/>
      <c r="RYA17" s="23"/>
      <c r="RYB17" s="23"/>
      <c r="RYC17" s="23"/>
      <c r="RYD17" s="23"/>
      <c r="RYE17" s="23"/>
      <c r="RYF17" s="23"/>
      <c r="RYG17" s="23"/>
      <c r="RYH17" s="23"/>
      <c r="RYI17" s="23"/>
      <c r="RYJ17" s="23"/>
      <c r="RYK17" s="23"/>
      <c r="RYL17" s="23"/>
      <c r="RYM17" s="23"/>
      <c r="RYN17" s="23"/>
      <c r="RYO17" s="23"/>
      <c r="RYP17" s="23"/>
      <c r="RYQ17" s="23"/>
      <c r="RYR17" s="23"/>
      <c r="RYS17" s="23"/>
      <c r="RYT17" s="23"/>
      <c r="RYU17" s="23"/>
      <c r="RYV17" s="23"/>
      <c r="RYW17" s="23"/>
      <c r="RYX17" s="23"/>
      <c r="RYY17" s="23"/>
      <c r="RYZ17" s="23"/>
      <c r="RZA17" s="23"/>
      <c r="RZB17" s="23"/>
      <c r="RZC17" s="23"/>
      <c r="RZD17" s="23"/>
      <c r="RZE17" s="23"/>
      <c r="RZF17" s="23"/>
      <c r="RZG17" s="23"/>
      <c r="RZH17" s="23"/>
      <c r="RZI17" s="23"/>
      <c r="RZJ17" s="23"/>
      <c r="RZK17" s="23"/>
      <c r="RZL17" s="23"/>
      <c r="RZM17" s="23"/>
      <c r="RZN17" s="23"/>
      <c r="RZO17" s="23"/>
      <c r="RZP17" s="23"/>
      <c r="RZQ17" s="23"/>
      <c r="RZR17" s="23"/>
      <c r="RZS17" s="23"/>
      <c r="RZT17" s="23"/>
      <c r="RZU17" s="23"/>
      <c r="RZV17" s="23"/>
      <c r="RZW17" s="23"/>
      <c r="RZX17" s="23"/>
      <c r="RZY17" s="23"/>
      <c r="RZZ17" s="23"/>
      <c r="SAA17" s="23"/>
      <c r="SAB17" s="23"/>
      <c r="SAC17" s="23"/>
      <c r="SAD17" s="23"/>
      <c r="SAE17" s="23"/>
      <c r="SAF17" s="23"/>
      <c r="SAG17" s="23"/>
      <c r="SAH17" s="23"/>
      <c r="SAI17" s="23"/>
      <c r="SAJ17" s="23"/>
      <c r="SAK17" s="23"/>
      <c r="SAL17" s="23"/>
      <c r="SAM17" s="23"/>
      <c r="SAN17" s="23"/>
      <c r="SAO17" s="23"/>
      <c r="SAP17" s="23"/>
      <c r="SAQ17" s="23"/>
      <c r="SAR17" s="23"/>
      <c r="SAS17" s="23"/>
      <c r="SAT17" s="23"/>
      <c r="SAU17" s="23"/>
      <c r="SAV17" s="23"/>
      <c r="SAW17" s="23"/>
      <c r="SAX17" s="23"/>
      <c r="SAY17" s="23"/>
      <c r="SAZ17" s="23"/>
      <c r="SBA17" s="23"/>
      <c r="SBB17" s="23"/>
      <c r="SBC17" s="23"/>
      <c r="SBD17" s="23"/>
      <c r="SBE17" s="23"/>
      <c r="SBF17" s="23"/>
      <c r="SBG17" s="23"/>
      <c r="SBH17" s="23"/>
      <c r="SBI17" s="23"/>
      <c r="SBJ17" s="23"/>
      <c r="SBK17" s="23"/>
      <c r="SBL17" s="23"/>
      <c r="SBM17" s="23"/>
      <c r="SBN17" s="23"/>
      <c r="SBO17" s="23"/>
      <c r="SBP17" s="23"/>
      <c r="SBQ17" s="23"/>
      <c r="SBR17" s="23"/>
      <c r="SBS17" s="23"/>
      <c r="SBT17" s="23"/>
      <c r="SBU17" s="23"/>
      <c r="SBV17" s="23"/>
      <c r="SBW17" s="23"/>
      <c r="SBX17" s="23"/>
      <c r="SBY17" s="23"/>
      <c r="SBZ17" s="23"/>
      <c r="SCA17" s="23"/>
      <c r="SCB17" s="23"/>
      <c r="SCC17" s="23"/>
      <c r="SCD17" s="23"/>
      <c r="SCE17" s="23"/>
      <c r="SCF17" s="23"/>
      <c r="SCG17" s="23"/>
      <c r="SCH17" s="23"/>
      <c r="SCI17" s="23"/>
      <c r="SCJ17" s="23"/>
      <c r="SCK17" s="23"/>
      <c r="SCL17" s="23"/>
      <c r="SCM17" s="23"/>
      <c r="SCN17" s="23"/>
      <c r="SCO17" s="23"/>
      <c r="SCP17" s="23"/>
      <c r="SCQ17" s="23"/>
      <c r="SCR17" s="23"/>
      <c r="SCS17" s="23"/>
      <c r="SCT17" s="23"/>
      <c r="SCU17" s="23"/>
      <c r="SCV17" s="23"/>
      <c r="SCW17" s="23"/>
      <c r="SCX17" s="23"/>
      <c r="SCY17" s="23"/>
      <c r="SCZ17" s="23"/>
      <c r="SDA17" s="23"/>
      <c r="SDB17" s="23"/>
      <c r="SDC17" s="23"/>
      <c r="SDD17" s="23"/>
      <c r="SDE17" s="23"/>
      <c r="SDF17" s="23"/>
      <c r="SDG17" s="23"/>
      <c r="SDH17" s="23"/>
      <c r="SDI17" s="23"/>
      <c r="SDJ17" s="23"/>
      <c r="SDK17" s="23"/>
      <c r="SDL17" s="23"/>
      <c r="SDM17" s="23"/>
      <c r="SDN17" s="23"/>
      <c r="SDO17" s="23"/>
      <c r="SDP17" s="23"/>
      <c r="SDQ17" s="23"/>
      <c r="SDR17" s="23"/>
      <c r="SDS17" s="23"/>
      <c r="SDT17" s="23"/>
      <c r="SDU17" s="23"/>
      <c r="SDV17" s="23"/>
      <c r="SDW17" s="23"/>
      <c r="SDX17" s="23"/>
      <c r="SDY17" s="23"/>
      <c r="SDZ17" s="23"/>
      <c r="SEA17" s="23"/>
      <c r="SEB17" s="23"/>
      <c r="SEC17" s="23"/>
      <c r="SED17" s="23"/>
      <c r="SEE17" s="23"/>
      <c r="SEF17" s="23"/>
      <c r="SEG17" s="23"/>
      <c r="SEH17" s="23"/>
      <c r="SEI17" s="23"/>
      <c r="SEJ17" s="23"/>
      <c r="SEK17" s="23"/>
      <c r="SEL17" s="23"/>
      <c r="SEM17" s="23"/>
      <c r="SEN17" s="23"/>
      <c r="SEO17" s="23"/>
      <c r="SEP17" s="23"/>
      <c r="SEQ17" s="23"/>
      <c r="SER17" s="23"/>
      <c r="SES17" s="23"/>
      <c r="SET17" s="23"/>
      <c r="SEU17" s="23"/>
      <c r="SEV17" s="23"/>
      <c r="SEW17" s="23"/>
      <c r="SEX17" s="23"/>
      <c r="SEY17" s="23"/>
      <c r="SEZ17" s="23"/>
      <c r="SFA17" s="23"/>
      <c r="SFB17" s="23"/>
      <c r="SFC17" s="23"/>
      <c r="SFD17" s="23"/>
      <c r="SFE17" s="23"/>
      <c r="SFF17" s="23"/>
      <c r="SFG17" s="23"/>
      <c r="SFH17" s="23"/>
      <c r="SFI17" s="23"/>
      <c r="SFJ17" s="23"/>
      <c r="SFK17" s="23"/>
      <c r="SFL17" s="23"/>
      <c r="SFM17" s="23"/>
      <c r="SFN17" s="23"/>
      <c r="SFO17" s="23"/>
      <c r="SFP17" s="23"/>
      <c r="SFQ17" s="23"/>
      <c r="SFR17" s="23"/>
      <c r="SFS17" s="23"/>
      <c r="SFT17" s="23"/>
      <c r="SFU17" s="23"/>
      <c r="SFV17" s="23"/>
      <c r="SFW17" s="23"/>
      <c r="SFX17" s="23"/>
      <c r="SFY17" s="23"/>
      <c r="SFZ17" s="23"/>
      <c r="SGA17" s="23"/>
      <c r="SGB17" s="23"/>
      <c r="SGC17" s="23"/>
      <c r="SGD17" s="23"/>
      <c r="SGE17" s="23"/>
      <c r="SGF17" s="23"/>
      <c r="SGG17" s="23"/>
      <c r="SGH17" s="23"/>
      <c r="SGI17" s="23"/>
      <c r="SGJ17" s="23"/>
      <c r="SGK17" s="23"/>
      <c r="SGL17" s="23"/>
      <c r="SGM17" s="23"/>
      <c r="SGN17" s="23"/>
      <c r="SGO17" s="23"/>
      <c r="SGP17" s="23"/>
      <c r="SGQ17" s="23"/>
      <c r="SGR17" s="23"/>
      <c r="SGS17" s="23"/>
      <c r="SGT17" s="23"/>
      <c r="SGU17" s="23"/>
      <c r="SGV17" s="23"/>
      <c r="SGW17" s="23"/>
      <c r="SGX17" s="23"/>
      <c r="SGY17" s="23"/>
      <c r="SGZ17" s="23"/>
      <c r="SHA17" s="23"/>
      <c r="SHB17" s="23"/>
      <c r="SHC17" s="23"/>
      <c r="SHD17" s="23"/>
      <c r="SHE17" s="23"/>
      <c r="SHF17" s="23"/>
      <c r="SHG17" s="23"/>
      <c r="SHH17" s="23"/>
      <c r="SHI17" s="23"/>
      <c r="SHJ17" s="23"/>
      <c r="SHK17" s="23"/>
      <c r="SHL17" s="23"/>
      <c r="SHM17" s="23"/>
      <c r="SHN17" s="23"/>
      <c r="SHO17" s="23"/>
      <c r="SHP17" s="23"/>
      <c r="SHQ17" s="23"/>
      <c r="SHR17" s="23"/>
      <c r="SHS17" s="23"/>
      <c r="SHT17" s="23"/>
      <c r="SHU17" s="23"/>
      <c r="SHV17" s="23"/>
      <c r="SHW17" s="23"/>
      <c r="SHX17" s="23"/>
      <c r="SHY17" s="23"/>
      <c r="SHZ17" s="23"/>
      <c r="SIA17" s="23"/>
      <c r="SIB17" s="23"/>
      <c r="SIC17" s="23"/>
      <c r="SID17" s="23"/>
      <c r="SIE17" s="23"/>
      <c r="SIF17" s="23"/>
      <c r="SIG17" s="23"/>
      <c r="SIH17" s="23"/>
      <c r="SII17" s="23"/>
      <c r="SIJ17" s="23"/>
      <c r="SIK17" s="23"/>
      <c r="SIL17" s="23"/>
      <c r="SIM17" s="23"/>
      <c r="SIN17" s="23"/>
      <c r="SIO17" s="23"/>
      <c r="SIP17" s="23"/>
      <c r="SIQ17" s="23"/>
      <c r="SIR17" s="23"/>
      <c r="SIS17" s="23"/>
      <c r="SIT17" s="23"/>
      <c r="SIU17" s="23"/>
      <c r="SIV17" s="23"/>
      <c r="SIW17" s="23"/>
      <c r="SIX17" s="23"/>
      <c r="SIY17" s="23"/>
      <c r="SIZ17" s="23"/>
      <c r="SJA17" s="23"/>
      <c r="SJB17" s="23"/>
      <c r="SJC17" s="23"/>
      <c r="SJD17" s="23"/>
      <c r="SJE17" s="23"/>
      <c r="SJF17" s="23"/>
      <c r="SJG17" s="23"/>
      <c r="SJH17" s="23"/>
      <c r="SJI17" s="23"/>
      <c r="SJJ17" s="23"/>
      <c r="SJK17" s="23"/>
      <c r="SJL17" s="23"/>
      <c r="SJM17" s="23"/>
      <c r="SJN17" s="23"/>
      <c r="SJO17" s="23"/>
      <c r="SJP17" s="23"/>
      <c r="SJQ17" s="23"/>
      <c r="SJR17" s="23"/>
      <c r="SJS17" s="23"/>
      <c r="SJT17" s="23"/>
      <c r="SJU17" s="23"/>
      <c r="SJV17" s="23"/>
      <c r="SJW17" s="23"/>
      <c r="SJX17" s="23"/>
      <c r="SJY17" s="23"/>
      <c r="SJZ17" s="23"/>
      <c r="SKA17" s="23"/>
      <c r="SKB17" s="23"/>
      <c r="SKC17" s="23"/>
      <c r="SKD17" s="23"/>
      <c r="SKE17" s="23"/>
      <c r="SKF17" s="23"/>
      <c r="SKG17" s="23"/>
      <c r="SKH17" s="23"/>
      <c r="SKI17" s="23"/>
      <c r="SKJ17" s="23"/>
      <c r="SKK17" s="23"/>
      <c r="SKL17" s="23"/>
      <c r="SKM17" s="23"/>
      <c r="SKN17" s="23"/>
      <c r="SKO17" s="23"/>
      <c r="SKP17" s="23"/>
      <c r="SKQ17" s="23"/>
      <c r="SKR17" s="23"/>
      <c r="SKS17" s="23"/>
      <c r="SKT17" s="23"/>
      <c r="SKU17" s="23"/>
      <c r="SKV17" s="23"/>
      <c r="SKW17" s="23"/>
      <c r="SKX17" s="23"/>
      <c r="SKY17" s="23"/>
      <c r="SKZ17" s="23"/>
      <c r="SLA17" s="23"/>
      <c r="SLB17" s="23"/>
      <c r="SLC17" s="23"/>
      <c r="SLD17" s="23"/>
      <c r="SLE17" s="23"/>
      <c r="SLF17" s="23"/>
      <c r="SLG17" s="23"/>
      <c r="SLH17" s="23"/>
      <c r="SLI17" s="23"/>
      <c r="SLJ17" s="23"/>
      <c r="SLK17" s="23"/>
      <c r="SLL17" s="23"/>
      <c r="SLM17" s="23"/>
      <c r="SLN17" s="23"/>
      <c r="SLO17" s="23"/>
      <c r="SLP17" s="23"/>
      <c r="SLQ17" s="23"/>
      <c r="SLR17" s="23"/>
      <c r="SLS17" s="23"/>
      <c r="SLT17" s="23"/>
      <c r="SLU17" s="23"/>
      <c r="SLV17" s="23"/>
      <c r="SLW17" s="23"/>
      <c r="SLX17" s="23"/>
      <c r="SLY17" s="23"/>
      <c r="SLZ17" s="23"/>
      <c r="SMA17" s="23"/>
      <c r="SMB17" s="23"/>
      <c r="SMC17" s="23"/>
      <c r="SMD17" s="23"/>
      <c r="SME17" s="23"/>
      <c r="SMF17" s="23"/>
      <c r="SMG17" s="23"/>
      <c r="SMH17" s="23"/>
      <c r="SMI17" s="23"/>
      <c r="SMJ17" s="23"/>
      <c r="SMK17" s="23"/>
      <c r="SML17" s="23"/>
      <c r="SMM17" s="23"/>
      <c r="SMN17" s="23"/>
      <c r="SMO17" s="23"/>
      <c r="SMP17" s="23"/>
      <c r="SMQ17" s="23"/>
      <c r="SMR17" s="23"/>
      <c r="SMS17" s="23"/>
      <c r="SMT17" s="23"/>
      <c r="SMU17" s="23"/>
      <c r="SMV17" s="23"/>
      <c r="SMW17" s="23"/>
      <c r="SMX17" s="23"/>
      <c r="SMY17" s="23"/>
      <c r="SMZ17" s="23"/>
      <c r="SNA17" s="23"/>
      <c r="SNB17" s="23"/>
      <c r="SNC17" s="23"/>
      <c r="SND17" s="23"/>
      <c r="SNE17" s="23"/>
      <c r="SNF17" s="23"/>
      <c r="SNG17" s="23"/>
      <c r="SNH17" s="23"/>
      <c r="SNI17" s="23"/>
      <c r="SNJ17" s="23"/>
      <c r="SNK17" s="23"/>
      <c r="SNL17" s="23"/>
      <c r="SNM17" s="23"/>
      <c r="SNN17" s="23"/>
      <c r="SNO17" s="23"/>
      <c r="SNP17" s="23"/>
      <c r="SNQ17" s="23"/>
      <c r="SNR17" s="23"/>
      <c r="SNS17" s="23"/>
      <c r="SNT17" s="23"/>
      <c r="SNU17" s="23"/>
      <c r="SNV17" s="23"/>
      <c r="SNW17" s="23"/>
      <c r="SNX17" s="23"/>
      <c r="SNY17" s="23"/>
      <c r="SNZ17" s="23"/>
      <c r="SOA17" s="23"/>
      <c r="SOB17" s="23"/>
      <c r="SOC17" s="23"/>
      <c r="SOD17" s="23"/>
      <c r="SOE17" s="23"/>
      <c r="SOF17" s="23"/>
      <c r="SOG17" s="23"/>
      <c r="SOH17" s="23"/>
      <c r="SOI17" s="23"/>
      <c r="SOJ17" s="23"/>
      <c r="SOK17" s="23"/>
      <c r="SOL17" s="23"/>
      <c r="SOM17" s="23"/>
      <c r="SON17" s="23"/>
      <c r="SOO17" s="23"/>
      <c r="SOP17" s="23"/>
      <c r="SOQ17" s="23"/>
      <c r="SOR17" s="23"/>
      <c r="SOS17" s="23"/>
      <c r="SOT17" s="23"/>
      <c r="SOU17" s="23"/>
      <c r="SOV17" s="23"/>
      <c r="SOW17" s="23"/>
      <c r="SOX17" s="23"/>
      <c r="SOY17" s="23"/>
      <c r="SOZ17" s="23"/>
      <c r="SPA17" s="23"/>
      <c r="SPB17" s="23"/>
      <c r="SPC17" s="23"/>
      <c r="SPD17" s="23"/>
      <c r="SPE17" s="23"/>
      <c r="SPF17" s="23"/>
      <c r="SPG17" s="23"/>
      <c r="SPH17" s="23"/>
      <c r="SPI17" s="23"/>
      <c r="SPJ17" s="23"/>
      <c r="SPK17" s="23"/>
      <c r="SPL17" s="23"/>
      <c r="SPM17" s="23"/>
      <c r="SPN17" s="23"/>
      <c r="SPO17" s="23"/>
      <c r="SPP17" s="23"/>
      <c r="SPQ17" s="23"/>
      <c r="SPR17" s="23"/>
      <c r="SPS17" s="23"/>
      <c r="SPT17" s="23"/>
      <c r="SPU17" s="23"/>
      <c r="SPV17" s="23"/>
      <c r="SPW17" s="23"/>
      <c r="SPX17" s="23"/>
      <c r="SPY17" s="23"/>
      <c r="SPZ17" s="23"/>
      <c r="SQA17" s="23"/>
      <c r="SQB17" s="23"/>
      <c r="SQC17" s="23"/>
      <c r="SQD17" s="23"/>
      <c r="SQE17" s="23"/>
      <c r="SQF17" s="23"/>
      <c r="SQG17" s="23"/>
      <c r="SQH17" s="23"/>
      <c r="SQI17" s="23"/>
      <c r="SQJ17" s="23"/>
      <c r="SQK17" s="23"/>
      <c r="SQL17" s="23"/>
      <c r="SQM17" s="23"/>
      <c r="SQN17" s="23"/>
      <c r="SQO17" s="23"/>
      <c r="SQP17" s="23"/>
      <c r="SQQ17" s="23"/>
      <c r="SQR17" s="23"/>
      <c r="SQS17" s="23"/>
      <c r="SQT17" s="23"/>
      <c r="SQU17" s="23"/>
      <c r="SQV17" s="23"/>
      <c r="SQW17" s="23"/>
      <c r="SQX17" s="23"/>
      <c r="SQY17" s="23"/>
      <c r="SQZ17" s="23"/>
      <c r="SRA17" s="23"/>
      <c r="SRB17" s="23"/>
      <c r="SRC17" s="23"/>
      <c r="SRD17" s="23"/>
      <c r="SRE17" s="23"/>
      <c r="SRF17" s="23"/>
      <c r="SRG17" s="23"/>
      <c r="SRH17" s="23"/>
      <c r="SRI17" s="23"/>
      <c r="SRJ17" s="23"/>
      <c r="SRK17" s="23"/>
      <c r="SRL17" s="23"/>
      <c r="SRM17" s="23"/>
      <c r="SRN17" s="23"/>
      <c r="SRO17" s="23"/>
      <c r="SRP17" s="23"/>
      <c r="SRQ17" s="23"/>
      <c r="SRR17" s="23"/>
      <c r="SRS17" s="23"/>
      <c r="SRT17" s="23"/>
      <c r="SRU17" s="23"/>
      <c r="SRV17" s="23"/>
      <c r="SRW17" s="23"/>
      <c r="SRX17" s="23"/>
      <c r="SRY17" s="23"/>
      <c r="SRZ17" s="23"/>
      <c r="SSA17" s="23"/>
      <c r="SSB17" s="23"/>
      <c r="SSC17" s="23"/>
      <c r="SSD17" s="23"/>
      <c r="SSE17" s="23"/>
      <c r="SSF17" s="23"/>
      <c r="SSG17" s="23"/>
      <c r="SSH17" s="23"/>
      <c r="SSI17" s="23"/>
      <c r="SSJ17" s="23"/>
      <c r="SSK17" s="23"/>
      <c r="SSL17" s="23"/>
      <c r="SSM17" s="23"/>
      <c r="SSN17" s="23"/>
      <c r="SSO17" s="23"/>
      <c r="SSP17" s="23"/>
      <c r="SSQ17" s="23"/>
      <c r="SSR17" s="23"/>
      <c r="SSS17" s="23"/>
      <c r="SST17" s="23"/>
      <c r="SSU17" s="23"/>
      <c r="SSV17" s="23"/>
      <c r="SSW17" s="23"/>
      <c r="SSX17" s="23"/>
      <c r="SSY17" s="23"/>
      <c r="SSZ17" s="23"/>
      <c r="STA17" s="23"/>
      <c r="STB17" s="23"/>
      <c r="STC17" s="23"/>
      <c r="STD17" s="23"/>
      <c r="STE17" s="23"/>
      <c r="STF17" s="23"/>
      <c r="STG17" s="23"/>
      <c r="STH17" s="23"/>
      <c r="STI17" s="23"/>
      <c r="STJ17" s="23"/>
      <c r="STK17" s="23"/>
      <c r="STL17" s="23"/>
      <c r="STM17" s="23"/>
      <c r="STN17" s="23"/>
      <c r="STO17" s="23"/>
      <c r="STP17" s="23"/>
      <c r="STQ17" s="23"/>
      <c r="STR17" s="23"/>
      <c r="STS17" s="23"/>
      <c r="STT17" s="23"/>
      <c r="STU17" s="23"/>
      <c r="STV17" s="23"/>
      <c r="STW17" s="23"/>
      <c r="STX17" s="23"/>
      <c r="STY17" s="23"/>
      <c r="STZ17" s="23"/>
      <c r="SUA17" s="23"/>
      <c r="SUB17" s="23"/>
      <c r="SUC17" s="23"/>
      <c r="SUD17" s="23"/>
      <c r="SUE17" s="23"/>
      <c r="SUF17" s="23"/>
      <c r="SUG17" s="23"/>
      <c r="SUH17" s="23"/>
      <c r="SUI17" s="23"/>
      <c r="SUJ17" s="23"/>
      <c r="SUK17" s="23"/>
      <c r="SUL17" s="23"/>
      <c r="SUM17" s="23"/>
      <c r="SUN17" s="23"/>
      <c r="SUO17" s="23"/>
      <c r="SUP17" s="23"/>
      <c r="SUQ17" s="23"/>
      <c r="SUR17" s="23"/>
      <c r="SUS17" s="23"/>
      <c r="SUT17" s="23"/>
      <c r="SUU17" s="23"/>
      <c r="SUV17" s="23"/>
      <c r="SUW17" s="23"/>
      <c r="SUX17" s="23"/>
      <c r="SUY17" s="23"/>
      <c r="SUZ17" s="23"/>
      <c r="SVA17" s="23"/>
      <c r="SVB17" s="23"/>
      <c r="SVC17" s="23"/>
      <c r="SVD17" s="23"/>
      <c r="SVE17" s="23"/>
      <c r="SVF17" s="23"/>
      <c r="SVG17" s="23"/>
      <c r="SVH17" s="23"/>
      <c r="SVI17" s="23"/>
      <c r="SVJ17" s="23"/>
      <c r="SVK17" s="23"/>
      <c r="SVL17" s="23"/>
      <c r="SVM17" s="23"/>
      <c r="SVN17" s="23"/>
      <c r="SVO17" s="23"/>
      <c r="SVP17" s="23"/>
      <c r="SVQ17" s="23"/>
      <c r="SVR17" s="23"/>
      <c r="SVS17" s="23"/>
      <c r="SVT17" s="23"/>
      <c r="SVU17" s="23"/>
      <c r="SVV17" s="23"/>
      <c r="SVW17" s="23"/>
      <c r="SVX17" s="23"/>
      <c r="SVY17" s="23"/>
      <c r="SVZ17" s="23"/>
      <c r="SWA17" s="23"/>
      <c r="SWB17" s="23"/>
      <c r="SWC17" s="23"/>
      <c r="SWD17" s="23"/>
      <c r="SWE17" s="23"/>
      <c r="SWF17" s="23"/>
      <c r="SWG17" s="23"/>
      <c r="SWH17" s="23"/>
      <c r="SWI17" s="23"/>
      <c r="SWJ17" s="23"/>
      <c r="SWK17" s="23"/>
      <c r="SWL17" s="23"/>
      <c r="SWM17" s="23"/>
      <c r="SWN17" s="23"/>
      <c r="SWO17" s="23"/>
      <c r="SWP17" s="23"/>
      <c r="SWQ17" s="23"/>
      <c r="SWR17" s="23"/>
      <c r="SWS17" s="23"/>
      <c r="SWT17" s="23"/>
      <c r="SWU17" s="23"/>
      <c r="SWV17" s="23"/>
      <c r="SWW17" s="23"/>
      <c r="SWX17" s="23"/>
      <c r="SWY17" s="23"/>
      <c r="SWZ17" s="23"/>
      <c r="SXA17" s="23"/>
      <c r="SXB17" s="23"/>
      <c r="SXC17" s="23"/>
      <c r="SXD17" s="23"/>
      <c r="SXE17" s="23"/>
      <c r="SXF17" s="23"/>
      <c r="SXG17" s="23"/>
      <c r="SXH17" s="23"/>
      <c r="SXI17" s="23"/>
      <c r="SXJ17" s="23"/>
      <c r="SXK17" s="23"/>
      <c r="SXL17" s="23"/>
      <c r="SXM17" s="23"/>
      <c r="SXN17" s="23"/>
      <c r="SXO17" s="23"/>
      <c r="SXP17" s="23"/>
      <c r="SXQ17" s="23"/>
      <c r="SXR17" s="23"/>
      <c r="SXS17" s="23"/>
      <c r="SXT17" s="23"/>
      <c r="SXU17" s="23"/>
      <c r="SXV17" s="23"/>
      <c r="SXW17" s="23"/>
      <c r="SXX17" s="23"/>
      <c r="SXY17" s="23"/>
      <c r="SXZ17" s="23"/>
      <c r="SYA17" s="23"/>
      <c r="SYB17" s="23"/>
      <c r="SYC17" s="23"/>
      <c r="SYD17" s="23"/>
      <c r="SYE17" s="23"/>
      <c r="SYF17" s="23"/>
      <c r="SYG17" s="23"/>
      <c r="SYH17" s="23"/>
      <c r="SYI17" s="23"/>
      <c r="SYJ17" s="23"/>
      <c r="SYK17" s="23"/>
      <c r="SYL17" s="23"/>
      <c r="SYM17" s="23"/>
      <c r="SYN17" s="23"/>
      <c r="SYO17" s="23"/>
      <c r="SYP17" s="23"/>
      <c r="SYQ17" s="23"/>
      <c r="SYR17" s="23"/>
      <c r="SYS17" s="23"/>
      <c r="SYT17" s="23"/>
      <c r="SYU17" s="23"/>
      <c r="SYV17" s="23"/>
      <c r="SYW17" s="23"/>
      <c r="SYX17" s="23"/>
      <c r="SYY17" s="23"/>
      <c r="SYZ17" s="23"/>
      <c r="SZA17" s="23"/>
      <c r="SZB17" s="23"/>
      <c r="SZC17" s="23"/>
      <c r="SZD17" s="23"/>
      <c r="SZE17" s="23"/>
      <c r="SZF17" s="23"/>
      <c r="SZG17" s="23"/>
      <c r="SZH17" s="23"/>
      <c r="SZI17" s="23"/>
      <c r="SZJ17" s="23"/>
      <c r="SZK17" s="23"/>
      <c r="SZL17" s="23"/>
      <c r="SZM17" s="23"/>
      <c r="SZN17" s="23"/>
      <c r="SZO17" s="23"/>
      <c r="SZP17" s="23"/>
      <c r="SZQ17" s="23"/>
      <c r="SZR17" s="23"/>
      <c r="SZS17" s="23"/>
      <c r="SZT17" s="23"/>
      <c r="SZU17" s="23"/>
      <c r="SZV17" s="23"/>
      <c r="SZW17" s="23"/>
      <c r="SZX17" s="23"/>
      <c r="SZY17" s="23"/>
      <c r="SZZ17" s="23"/>
      <c r="TAA17" s="23"/>
      <c r="TAB17" s="23"/>
      <c r="TAC17" s="23"/>
      <c r="TAD17" s="23"/>
      <c r="TAE17" s="23"/>
      <c r="TAF17" s="23"/>
      <c r="TAG17" s="23"/>
      <c r="TAH17" s="23"/>
      <c r="TAI17" s="23"/>
      <c r="TAJ17" s="23"/>
      <c r="TAK17" s="23"/>
      <c r="TAL17" s="23"/>
      <c r="TAM17" s="23"/>
      <c r="TAN17" s="23"/>
      <c r="TAO17" s="23"/>
      <c r="TAP17" s="23"/>
      <c r="TAQ17" s="23"/>
      <c r="TAR17" s="23"/>
      <c r="TAS17" s="23"/>
      <c r="TAT17" s="23"/>
      <c r="TAU17" s="23"/>
      <c r="TAV17" s="23"/>
      <c r="TAW17" s="23"/>
      <c r="TAX17" s="23"/>
      <c r="TAY17" s="23"/>
      <c r="TAZ17" s="23"/>
      <c r="TBA17" s="23"/>
      <c r="TBB17" s="23"/>
      <c r="TBC17" s="23"/>
      <c r="TBD17" s="23"/>
      <c r="TBE17" s="23"/>
      <c r="TBF17" s="23"/>
      <c r="TBG17" s="23"/>
      <c r="TBH17" s="23"/>
      <c r="TBI17" s="23"/>
      <c r="TBJ17" s="23"/>
      <c r="TBK17" s="23"/>
      <c r="TBL17" s="23"/>
      <c r="TBM17" s="23"/>
      <c r="TBN17" s="23"/>
      <c r="TBO17" s="23"/>
      <c r="TBP17" s="23"/>
      <c r="TBQ17" s="23"/>
      <c r="TBR17" s="23"/>
      <c r="TBS17" s="23"/>
      <c r="TBT17" s="23"/>
      <c r="TBU17" s="23"/>
      <c r="TBV17" s="23"/>
      <c r="TBW17" s="23"/>
      <c r="TBX17" s="23"/>
      <c r="TBY17" s="23"/>
      <c r="TBZ17" s="23"/>
      <c r="TCA17" s="23"/>
      <c r="TCB17" s="23"/>
      <c r="TCC17" s="23"/>
      <c r="TCD17" s="23"/>
      <c r="TCE17" s="23"/>
      <c r="TCF17" s="23"/>
      <c r="TCG17" s="23"/>
      <c r="TCH17" s="23"/>
      <c r="TCI17" s="23"/>
      <c r="TCJ17" s="23"/>
      <c r="TCK17" s="23"/>
      <c r="TCL17" s="23"/>
      <c r="TCM17" s="23"/>
      <c r="TCN17" s="23"/>
      <c r="TCO17" s="23"/>
      <c r="TCP17" s="23"/>
      <c r="TCQ17" s="23"/>
      <c r="TCR17" s="23"/>
      <c r="TCS17" s="23"/>
      <c r="TCT17" s="23"/>
      <c r="TCU17" s="23"/>
      <c r="TCV17" s="23"/>
      <c r="TCW17" s="23"/>
      <c r="TCX17" s="23"/>
      <c r="TCY17" s="23"/>
      <c r="TCZ17" s="23"/>
      <c r="TDA17" s="23"/>
      <c r="TDB17" s="23"/>
      <c r="TDC17" s="23"/>
      <c r="TDD17" s="23"/>
      <c r="TDE17" s="23"/>
      <c r="TDF17" s="23"/>
      <c r="TDG17" s="23"/>
      <c r="TDH17" s="23"/>
      <c r="TDI17" s="23"/>
      <c r="TDJ17" s="23"/>
      <c r="TDK17" s="23"/>
      <c r="TDL17" s="23"/>
      <c r="TDM17" s="23"/>
      <c r="TDN17" s="23"/>
      <c r="TDO17" s="23"/>
      <c r="TDP17" s="23"/>
      <c r="TDQ17" s="23"/>
      <c r="TDR17" s="23"/>
      <c r="TDS17" s="23"/>
      <c r="TDT17" s="23"/>
      <c r="TDU17" s="23"/>
      <c r="TDV17" s="23"/>
      <c r="TDW17" s="23"/>
      <c r="TDX17" s="23"/>
      <c r="TDY17" s="23"/>
      <c r="TDZ17" s="23"/>
      <c r="TEA17" s="23"/>
      <c r="TEB17" s="23"/>
      <c r="TEC17" s="23"/>
      <c r="TED17" s="23"/>
      <c r="TEE17" s="23"/>
      <c r="TEF17" s="23"/>
      <c r="TEG17" s="23"/>
      <c r="TEH17" s="23"/>
      <c r="TEI17" s="23"/>
      <c r="TEJ17" s="23"/>
      <c r="TEK17" s="23"/>
      <c r="TEL17" s="23"/>
      <c r="TEM17" s="23"/>
      <c r="TEN17" s="23"/>
      <c r="TEO17" s="23"/>
      <c r="TEP17" s="23"/>
      <c r="TEQ17" s="23"/>
      <c r="TER17" s="23"/>
      <c r="TES17" s="23"/>
      <c r="TET17" s="23"/>
      <c r="TEU17" s="23"/>
      <c r="TEV17" s="23"/>
      <c r="TEW17" s="23"/>
      <c r="TEX17" s="23"/>
      <c r="TEY17" s="23"/>
      <c r="TEZ17" s="23"/>
      <c r="TFA17" s="23"/>
      <c r="TFB17" s="23"/>
      <c r="TFC17" s="23"/>
      <c r="TFD17" s="23"/>
      <c r="TFE17" s="23"/>
      <c r="TFF17" s="23"/>
      <c r="TFG17" s="23"/>
      <c r="TFH17" s="23"/>
      <c r="TFI17" s="23"/>
      <c r="TFJ17" s="23"/>
      <c r="TFK17" s="23"/>
      <c r="TFL17" s="23"/>
      <c r="TFM17" s="23"/>
      <c r="TFN17" s="23"/>
      <c r="TFO17" s="23"/>
      <c r="TFP17" s="23"/>
      <c r="TFQ17" s="23"/>
      <c r="TFR17" s="23"/>
      <c r="TFS17" s="23"/>
      <c r="TFT17" s="23"/>
      <c r="TFU17" s="23"/>
      <c r="TFV17" s="23"/>
      <c r="TFW17" s="23"/>
      <c r="TFX17" s="23"/>
      <c r="TFY17" s="23"/>
      <c r="TFZ17" s="23"/>
      <c r="TGA17" s="23"/>
      <c r="TGB17" s="23"/>
      <c r="TGC17" s="23"/>
      <c r="TGD17" s="23"/>
      <c r="TGE17" s="23"/>
      <c r="TGF17" s="23"/>
      <c r="TGG17" s="23"/>
      <c r="TGH17" s="23"/>
      <c r="TGI17" s="23"/>
      <c r="TGJ17" s="23"/>
      <c r="TGK17" s="23"/>
      <c r="TGL17" s="23"/>
      <c r="TGM17" s="23"/>
      <c r="TGN17" s="23"/>
      <c r="TGO17" s="23"/>
      <c r="TGP17" s="23"/>
      <c r="TGQ17" s="23"/>
      <c r="TGR17" s="23"/>
      <c r="TGS17" s="23"/>
      <c r="TGT17" s="23"/>
      <c r="TGU17" s="23"/>
      <c r="TGV17" s="23"/>
      <c r="TGW17" s="23"/>
      <c r="TGX17" s="23"/>
      <c r="TGY17" s="23"/>
      <c r="TGZ17" s="23"/>
      <c r="THA17" s="23"/>
      <c r="THB17" s="23"/>
      <c r="THC17" s="23"/>
      <c r="THD17" s="23"/>
      <c r="THE17" s="23"/>
      <c r="THF17" s="23"/>
      <c r="THG17" s="23"/>
      <c r="THH17" s="23"/>
      <c r="THI17" s="23"/>
      <c r="THJ17" s="23"/>
      <c r="THK17" s="23"/>
      <c r="THL17" s="23"/>
      <c r="THM17" s="23"/>
      <c r="THN17" s="23"/>
      <c r="THO17" s="23"/>
      <c r="THP17" s="23"/>
      <c r="THQ17" s="23"/>
      <c r="THR17" s="23"/>
      <c r="THS17" s="23"/>
      <c r="THT17" s="23"/>
      <c r="THU17" s="23"/>
      <c r="THV17" s="23"/>
      <c r="THW17" s="23"/>
      <c r="THX17" s="23"/>
      <c r="THY17" s="23"/>
      <c r="THZ17" s="23"/>
      <c r="TIA17" s="23"/>
      <c r="TIB17" s="23"/>
      <c r="TIC17" s="23"/>
      <c r="TID17" s="23"/>
      <c r="TIE17" s="23"/>
      <c r="TIF17" s="23"/>
      <c r="TIG17" s="23"/>
      <c r="TIH17" s="23"/>
      <c r="TII17" s="23"/>
      <c r="TIJ17" s="23"/>
      <c r="TIK17" s="23"/>
      <c r="TIL17" s="23"/>
      <c r="TIM17" s="23"/>
      <c r="TIN17" s="23"/>
      <c r="TIO17" s="23"/>
      <c r="TIP17" s="23"/>
      <c r="TIQ17" s="23"/>
      <c r="TIR17" s="23"/>
      <c r="TIS17" s="23"/>
      <c r="TIT17" s="23"/>
      <c r="TIU17" s="23"/>
      <c r="TIV17" s="23"/>
      <c r="TIW17" s="23"/>
      <c r="TIX17" s="23"/>
      <c r="TIY17" s="23"/>
      <c r="TIZ17" s="23"/>
      <c r="TJA17" s="23"/>
      <c r="TJB17" s="23"/>
      <c r="TJC17" s="23"/>
      <c r="TJD17" s="23"/>
      <c r="TJE17" s="23"/>
      <c r="TJF17" s="23"/>
      <c r="TJG17" s="23"/>
      <c r="TJH17" s="23"/>
      <c r="TJI17" s="23"/>
      <c r="TJJ17" s="23"/>
      <c r="TJK17" s="23"/>
      <c r="TJL17" s="23"/>
      <c r="TJM17" s="23"/>
      <c r="TJN17" s="23"/>
      <c r="TJO17" s="23"/>
      <c r="TJP17" s="23"/>
      <c r="TJQ17" s="23"/>
      <c r="TJR17" s="23"/>
      <c r="TJS17" s="23"/>
      <c r="TJT17" s="23"/>
      <c r="TJU17" s="23"/>
      <c r="TJV17" s="23"/>
      <c r="TJW17" s="23"/>
      <c r="TJX17" s="23"/>
      <c r="TJY17" s="23"/>
      <c r="TJZ17" s="23"/>
      <c r="TKA17" s="23"/>
      <c r="TKB17" s="23"/>
      <c r="TKC17" s="23"/>
      <c r="TKD17" s="23"/>
      <c r="TKE17" s="23"/>
      <c r="TKF17" s="23"/>
      <c r="TKG17" s="23"/>
      <c r="TKH17" s="23"/>
      <c r="TKI17" s="23"/>
      <c r="TKJ17" s="23"/>
      <c r="TKK17" s="23"/>
      <c r="TKL17" s="23"/>
      <c r="TKM17" s="23"/>
      <c r="TKN17" s="23"/>
      <c r="TKO17" s="23"/>
      <c r="TKP17" s="23"/>
      <c r="TKQ17" s="23"/>
      <c r="TKR17" s="23"/>
      <c r="TKS17" s="23"/>
      <c r="TKT17" s="23"/>
      <c r="TKU17" s="23"/>
      <c r="TKV17" s="23"/>
      <c r="TKW17" s="23"/>
      <c r="TKX17" s="23"/>
      <c r="TKY17" s="23"/>
      <c r="TKZ17" s="23"/>
      <c r="TLA17" s="23"/>
      <c r="TLB17" s="23"/>
      <c r="TLC17" s="23"/>
      <c r="TLD17" s="23"/>
      <c r="TLE17" s="23"/>
      <c r="TLF17" s="23"/>
      <c r="TLG17" s="23"/>
      <c r="TLH17" s="23"/>
      <c r="TLI17" s="23"/>
      <c r="TLJ17" s="23"/>
      <c r="TLK17" s="23"/>
      <c r="TLL17" s="23"/>
      <c r="TLM17" s="23"/>
      <c r="TLN17" s="23"/>
      <c r="TLO17" s="23"/>
      <c r="TLP17" s="23"/>
      <c r="TLQ17" s="23"/>
      <c r="TLR17" s="23"/>
      <c r="TLS17" s="23"/>
      <c r="TLT17" s="23"/>
      <c r="TLU17" s="23"/>
      <c r="TLV17" s="23"/>
      <c r="TLW17" s="23"/>
      <c r="TLX17" s="23"/>
      <c r="TLY17" s="23"/>
      <c r="TLZ17" s="23"/>
      <c r="TMA17" s="23"/>
      <c r="TMB17" s="23"/>
      <c r="TMC17" s="23"/>
      <c r="TMD17" s="23"/>
      <c r="TME17" s="23"/>
      <c r="TMF17" s="23"/>
      <c r="TMG17" s="23"/>
      <c r="TMH17" s="23"/>
      <c r="TMI17" s="23"/>
      <c r="TMJ17" s="23"/>
      <c r="TMK17" s="23"/>
      <c r="TML17" s="23"/>
      <c r="TMM17" s="23"/>
      <c r="TMN17" s="23"/>
      <c r="TMO17" s="23"/>
      <c r="TMP17" s="23"/>
      <c r="TMQ17" s="23"/>
      <c r="TMR17" s="23"/>
      <c r="TMS17" s="23"/>
      <c r="TMT17" s="23"/>
      <c r="TMU17" s="23"/>
      <c r="TMV17" s="23"/>
      <c r="TMW17" s="23"/>
      <c r="TMX17" s="23"/>
      <c r="TMY17" s="23"/>
      <c r="TMZ17" s="23"/>
      <c r="TNA17" s="23"/>
      <c r="TNB17" s="23"/>
      <c r="TNC17" s="23"/>
      <c r="TND17" s="23"/>
      <c r="TNE17" s="23"/>
      <c r="TNF17" s="23"/>
      <c r="TNG17" s="23"/>
      <c r="TNH17" s="23"/>
      <c r="TNI17" s="23"/>
      <c r="TNJ17" s="23"/>
      <c r="TNK17" s="23"/>
      <c r="TNL17" s="23"/>
      <c r="TNM17" s="23"/>
      <c r="TNN17" s="23"/>
      <c r="TNO17" s="23"/>
      <c r="TNP17" s="23"/>
      <c r="TNQ17" s="23"/>
      <c r="TNR17" s="23"/>
      <c r="TNS17" s="23"/>
      <c r="TNT17" s="23"/>
      <c r="TNU17" s="23"/>
      <c r="TNV17" s="23"/>
      <c r="TNW17" s="23"/>
      <c r="TNX17" s="23"/>
      <c r="TNY17" s="23"/>
      <c r="TNZ17" s="23"/>
      <c r="TOA17" s="23"/>
      <c r="TOB17" s="23"/>
      <c r="TOC17" s="23"/>
      <c r="TOD17" s="23"/>
      <c r="TOE17" s="23"/>
      <c r="TOF17" s="23"/>
      <c r="TOG17" s="23"/>
      <c r="TOH17" s="23"/>
      <c r="TOI17" s="23"/>
      <c r="TOJ17" s="23"/>
      <c r="TOK17" s="23"/>
      <c r="TOL17" s="23"/>
      <c r="TOM17" s="23"/>
      <c r="TON17" s="23"/>
      <c r="TOO17" s="23"/>
      <c r="TOP17" s="23"/>
      <c r="TOQ17" s="23"/>
      <c r="TOR17" s="23"/>
      <c r="TOS17" s="23"/>
      <c r="TOT17" s="23"/>
      <c r="TOU17" s="23"/>
      <c r="TOV17" s="23"/>
      <c r="TOW17" s="23"/>
      <c r="TOX17" s="23"/>
      <c r="TOY17" s="23"/>
      <c r="TOZ17" s="23"/>
      <c r="TPA17" s="23"/>
      <c r="TPB17" s="23"/>
      <c r="TPC17" s="23"/>
      <c r="TPD17" s="23"/>
      <c r="TPE17" s="23"/>
      <c r="TPF17" s="23"/>
      <c r="TPG17" s="23"/>
      <c r="TPH17" s="23"/>
      <c r="TPI17" s="23"/>
      <c r="TPJ17" s="23"/>
      <c r="TPK17" s="23"/>
      <c r="TPL17" s="23"/>
      <c r="TPM17" s="23"/>
      <c r="TPN17" s="23"/>
      <c r="TPO17" s="23"/>
      <c r="TPP17" s="23"/>
      <c r="TPQ17" s="23"/>
      <c r="TPR17" s="23"/>
      <c r="TPS17" s="23"/>
      <c r="TPT17" s="23"/>
      <c r="TPU17" s="23"/>
      <c r="TPV17" s="23"/>
      <c r="TPW17" s="23"/>
      <c r="TPX17" s="23"/>
      <c r="TPY17" s="23"/>
      <c r="TPZ17" s="23"/>
      <c r="TQA17" s="23"/>
      <c r="TQB17" s="23"/>
      <c r="TQC17" s="23"/>
      <c r="TQD17" s="23"/>
      <c r="TQE17" s="23"/>
      <c r="TQF17" s="23"/>
      <c r="TQG17" s="23"/>
      <c r="TQH17" s="23"/>
      <c r="TQI17" s="23"/>
      <c r="TQJ17" s="23"/>
      <c r="TQK17" s="23"/>
      <c r="TQL17" s="23"/>
      <c r="TQM17" s="23"/>
      <c r="TQN17" s="23"/>
      <c r="TQO17" s="23"/>
      <c r="TQP17" s="23"/>
      <c r="TQQ17" s="23"/>
      <c r="TQR17" s="23"/>
      <c r="TQS17" s="23"/>
      <c r="TQT17" s="23"/>
      <c r="TQU17" s="23"/>
      <c r="TQV17" s="23"/>
      <c r="TQW17" s="23"/>
      <c r="TQX17" s="23"/>
      <c r="TQY17" s="23"/>
      <c r="TQZ17" s="23"/>
      <c r="TRA17" s="23"/>
      <c r="TRB17" s="23"/>
      <c r="TRC17" s="23"/>
      <c r="TRD17" s="23"/>
      <c r="TRE17" s="23"/>
      <c r="TRF17" s="23"/>
      <c r="TRG17" s="23"/>
      <c r="TRH17" s="23"/>
      <c r="TRI17" s="23"/>
      <c r="TRJ17" s="23"/>
      <c r="TRK17" s="23"/>
      <c r="TRL17" s="23"/>
      <c r="TRM17" s="23"/>
      <c r="TRN17" s="23"/>
      <c r="TRO17" s="23"/>
      <c r="TRP17" s="23"/>
      <c r="TRQ17" s="23"/>
      <c r="TRR17" s="23"/>
      <c r="TRS17" s="23"/>
      <c r="TRT17" s="23"/>
      <c r="TRU17" s="23"/>
      <c r="TRV17" s="23"/>
      <c r="TRW17" s="23"/>
      <c r="TRX17" s="23"/>
      <c r="TRY17" s="23"/>
      <c r="TRZ17" s="23"/>
      <c r="TSA17" s="23"/>
      <c r="TSB17" s="23"/>
      <c r="TSC17" s="23"/>
      <c r="TSD17" s="23"/>
      <c r="TSE17" s="23"/>
      <c r="TSF17" s="23"/>
      <c r="TSG17" s="23"/>
      <c r="TSH17" s="23"/>
      <c r="TSI17" s="23"/>
      <c r="TSJ17" s="23"/>
      <c r="TSK17" s="23"/>
      <c r="TSL17" s="23"/>
      <c r="TSM17" s="23"/>
      <c r="TSN17" s="23"/>
      <c r="TSO17" s="23"/>
      <c r="TSP17" s="23"/>
      <c r="TSQ17" s="23"/>
      <c r="TSR17" s="23"/>
      <c r="TSS17" s="23"/>
      <c r="TST17" s="23"/>
      <c r="TSU17" s="23"/>
      <c r="TSV17" s="23"/>
      <c r="TSW17" s="23"/>
      <c r="TSX17" s="23"/>
      <c r="TSY17" s="23"/>
      <c r="TSZ17" s="23"/>
      <c r="TTA17" s="23"/>
      <c r="TTB17" s="23"/>
      <c r="TTC17" s="23"/>
      <c r="TTD17" s="23"/>
      <c r="TTE17" s="23"/>
      <c r="TTF17" s="23"/>
      <c r="TTG17" s="23"/>
      <c r="TTH17" s="23"/>
      <c r="TTI17" s="23"/>
      <c r="TTJ17" s="23"/>
      <c r="TTK17" s="23"/>
      <c r="TTL17" s="23"/>
      <c r="TTM17" s="23"/>
      <c r="TTN17" s="23"/>
      <c r="TTO17" s="23"/>
      <c r="TTP17" s="23"/>
      <c r="TTQ17" s="23"/>
      <c r="TTR17" s="23"/>
      <c r="TTS17" s="23"/>
      <c r="TTT17" s="23"/>
      <c r="TTU17" s="23"/>
      <c r="TTV17" s="23"/>
      <c r="TTW17" s="23"/>
      <c r="TTX17" s="23"/>
      <c r="TTY17" s="23"/>
      <c r="TTZ17" s="23"/>
      <c r="TUA17" s="23"/>
      <c r="TUB17" s="23"/>
      <c r="TUC17" s="23"/>
      <c r="TUD17" s="23"/>
      <c r="TUE17" s="23"/>
      <c r="TUF17" s="23"/>
      <c r="TUG17" s="23"/>
      <c r="TUH17" s="23"/>
      <c r="TUI17" s="23"/>
      <c r="TUJ17" s="23"/>
      <c r="TUK17" s="23"/>
      <c r="TUL17" s="23"/>
      <c r="TUM17" s="23"/>
      <c r="TUN17" s="23"/>
      <c r="TUO17" s="23"/>
      <c r="TUP17" s="23"/>
      <c r="TUQ17" s="23"/>
      <c r="TUR17" s="23"/>
      <c r="TUS17" s="23"/>
      <c r="TUT17" s="23"/>
      <c r="TUU17" s="23"/>
      <c r="TUV17" s="23"/>
      <c r="TUW17" s="23"/>
      <c r="TUX17" s="23"/>
      <c r="TUY17" s="23"/>
      <c r="TUZ17" s="23"/>
      <c r="TVA17" s="23"/>
      <c r="TVB17" s="23"/>
      <c r="TVC17" s="23"/>
      <c r="TVD17" s="23"/>
      <c r="TVE17" s="23"/>
      <c r="TVF17" s="23"/>
      <c r="TVG17" s="23"/>
      <c r="TVH17" s="23"/>
      <c r="TVI17" s="23"/>
      <c r="TVJ17" s="23"/>
      <c r="TVK17" s="23"/>
      <c r="TVL17" s="23"/>
      <c r="TVM17" s="23"/>
      <c r="TVN17" s="23"/>
      <c r="TVO17" s="23"/>
      <c r="TVP17" s="23"/>
      <c r="TVQ17" s="23"/>
      <c r="TVR17" s="23"/>
      <c r="TVS17" s="23"/>
      <c r="TVT17" s="23"/>
      <c r="TVU17" s="23"/>
      <c r="TVV17" s="23"/>
      <c r="TVW17" s="23"/>
      <c r="TVX17" s="23"/>
      <c r="TVY17" s="23"/>
      <c r="TVZ17" s="23"/>
      <c r="TWA17" s="23"/>
      <c r="TWB17" s="23"/>
      <c r="TWC17" s="23"/>
      <c r="TWD17" s="23"/>
      <c r="TWE17" s="23"/>
      <c r="TWF17" s="23"/>
      <c r="TWG17" s="23"/>
      <c r="TWH17" s="23"/>
      <c r="TWI17" s="23"/>
      <c r="TWJ17" s="23"/>
      <c r="TWK17" s="23"/>
      <c r="TWL17" s="23"/>
      <c r="TWM17" s="23"/>
      <c r="TWN17" s="23"/>
      <c r="TWO17" s="23"/>
      <c r="TWP17" s="23"/>
      <c r="TWQ17" s="23"/>
      <c r="TWR17" s="23"/>
      <c r="TWS17" s="23"/>
      <c r="TWT17" s="23"/>
      <c r="TWU17" s="23"/>
      <c r="TWV17" s="23"/>
      <c r="TWW17" s="23"/>
      <c r="TWX17" s="23"/>
      <c r="TWY17" s="23"/>
      <c r="TWZ17" s="23"/>
      <c r="TXA17" s="23"/>
      <c r="TXB17" s="23"/>
      <c r="TXC17" s="23"/>
      <c r="TXD17" s="23"/>
      <c r="TXE17" s="23"/>
      <c r="TXF17" s="23"/>
      <c r="TXG17" s="23"/>
      <c r="TXH17" s="23"/>
      <c r="TXI17" s="23"/>
      <c r="TXJ17" s="23"/>
      <c r="TXK17" s="23"/>
      <c r="TXL17" s="23"/>
      <c r="TXM17" s="23"/>
      <c r="TXN17" s="23"/>
      <c r="TXO17" s="23"/>
      <c r="TXP17" s="23"/>
      <c r="TXQ17" s="23"/>
      <c r="TXR17" s="23"/>
      <c r="TXS17" s="23"/>
      <c r="TXT17" s="23"/>
      <c r="TXU17" s="23"/>
      <c r="TXV17" s="23"/>
      <c r="TXW17" s="23"/>
      <c r="TXX17" s="23"/>
      <c r="TXY17" s="23"/>
      <c r="TXZ17" s="23"/>
      <c r="TYA17" s="23"/>
      <c r="TYB17" s="23"/>
      <c r="TYC17" s="23"/>
      <c r="TYD17" s="23"/>
      <c r="TYE17" s="23"/>
      <c r="TYF17" s="23"/>
      <c r="TYG17" s="23"/>
      <c r="TYH17" s="23"/>
      <c r="TYI17" s="23"/>
      <c r="TYJ17" s="23"/>
      <c r="TYK17" s="23"/>
      <c r="TYL17" s="23"/>
      <c r="TYM17" s="23"/>
      <c r="TYN17" s="23"/>
      <c r="TYO17" s="23"/>
      <c r="TYP17" s="23"/>
      <c r="TYQ17" s="23"/>
      <c r="TYR17" s="23"/>
      <c r="TYS17" s="23"/>
      <c r="TYT17" s="23"/>
      <c r="TYU17" s="23"/>
      <c r="TYV17" s="23"/>
      <c r="TYW17" s="23"/>
      <c r="TYX17" s="23"/>
      <c r="TYY17" s="23"/>
      <c r="TYZ17" s="23"/>
      <c r="TZA17" s="23"/>
      <c r="TZB17" s="23"/>
      <c r="TZC17" s="23"/>
      <c r="TZD17" s="23"/>
      <c r="TZE17" s="23"/>
      <c r="TZF17" s="23"/>
      <c r="TZG17" s="23"/>
      <c r="TZH17" s="23"/>
      <c r="TZI17" s="23"/>
      <c r="TZJ17" s="23"/>
      <c r="TZK17" s="23"/>
      <c r="TZL17" s="23"/>
      <c r="TZM17" s="23"/>
      <c r="TZN17" s="23"/>
      <c r="TZO17" s="23"/>
      <c r="TZP17" s="23"/>
      <c r="TZQ17" s="23"/>
      <c r="TZR17" s="23"/>
      <c r="TZS17" s="23"/>
      <c r="TZT17" s="23"/>
      <c r="TZU17" s="23"/>
      <c r="TZV17" s="23"/>
      <c r="TZW17" s="23"/>
      <c r="TZX17" s="23"/>
      <c r="TZY17" s="23"/>
      <c r="TZZ17" s="23"/>
      <c r="UAA17" s="23"/>
      <c r="UAB17" s="23"/>
      <c r="UAC17" s="23"/>
      <c r="UAD17" s="23"/>
      <c r="UAE17" s="23"/>
      <c r="UAF17" s="23"/>
      <c r="UAG17" s="23"/>
      <c r="UAH17" s="23"/>
      <c r="UAI17" s="23"/>
      <c r="UAJ17" s="23"/>
      <c r="UAK17" s="23"/>
      <c r="UAL17" s="23"/>
      <c r="UAM17" s="23"/>
      <c r="UAN17" s="23"/>
      <c r="UAO17" s="23"/>
      <c r="UAP17" s="23"/>
      <c r="UAQ17" s="23"/>
      <c r="UAR17" s="23"/>
      <c r="UAS17" s="23"/>
      <c r="UAT17" s="23"/>
      <c r="UAU17" s="23"/>
      <c r="UAV17" s="23"/>
      <c r="UAW17" s="23"/>
      <c r="UAX17" s="23"/>
      <c r="UAY17" s="23"/>
      <c r="UAZ17" s="23"/>
      <c r="UBA17" s="23"/>
      <c r="UBB17" s="23"/>
      <c r="UBC17" s="23"/>
      <c r="UBD17" s="23"/>
      <c r="UBE17" s="23"/>
      <c r="UBF17" s="23"/>
      <c r="UBG17" s="23"/>
      <c r="UBH17" s="23"/>
      <c r="UBI17" s="23"/>
      <c r="UBJ17" s="23"/>
      <c r="UBK17" s="23"/>
      <c r="UBL17" s="23"/>
      <c r="UBM17" s="23"/>
      <c r="UBN17" s="23"/>
      <c r="UBO17" s="23"/>
      <c r="UBP17" s="23"/>
      <c r="UBQ17" s="23"/>
      <c r="UBR17" s="23"/>
      <c r="UBS17" s="23"/>
      <c r="UBT17" s="23"/>
      <c r="UBU17" s="23"/>
      <c r="UBV17" s="23"/>
      <c r="UBW17" s="23"/>
      <c r="UBX17" s="23"/>
      <c r="UBY17" s="23"/>
      <c r="UBZ17" s="23"/>
      <c r="UCA17" s="23"/>
      <c r="UCB17" s="23"/>
      <c r="UCC17" s="23"/>
      <c r="UCD17" s="23"/>
      <c r="UCE17" s="23"/>
      <c r="UCF17" s="23"/>
      <c r="UCG17" s="23"/>
      <c r="UCH17" s="23"/>
      <c r="UCI17" s="23"/>
      <c r="UCJ17" s="23"/>
      <c r="UCK17" s="23"/>
      <c r="UCL17" s="23"/>
      <c r="UCM17" s="23"/>
      <c r="UCN17" s="23"/>
      <c r="UCO17" s="23"/>
      <c r="UCP17" s="23"/>
      <c r="UCQ17" s="23"/>
      <c r="UCR17" s="23"/>
      <c r="UCS17" s="23"/>
      <c r="UCT17" s="23"/>
      <c r="UCU17" s="23"/>
      <c r="UCV17" s="23"/>
      <c r="UCW17" s="23"/>
      <c r="UCX17" s="23"/>
      <c r="UCY17" s="23"/>
      <c r="UCZ17" s="23"/>
      <c r="UDA17" s="23"/>
      <c r="UDB17" s="23"/>
      <c r="UDC17" s="23"/>
      <c r="UDD17" s="23"/>
      <c r="UDE17" s="23"/>
      <c r="UDF17" s="23"/>
      <c r="UDG17" s="23"/>
      <c r="UDH17" s="23"/>
      <c r="UDI17" s="23"/>
      <c r="UDJ17" s="23"/>
      <c r="UDK17" s="23"/>
      <c r="UDL17" s="23"/>
      <c r="UDM17" s="23"/>
      <c r="UDN17" s="23"/>
      <c r="UDO17" s="23"/>
      <c r="UDP17" s="23"/>
      <c r="UDQ17" s="23"/>
      <c r="UDR17" s="23"/>
      <c r="UDS17" s="23"/>
      <c r="UDT17" s="23"/>
      <c r="UDU17" s="23"/>
      <c r="UDV17" s="23"/>
      <c r="UDW17" s="23"/>
      <c r="UDX17" s="23"/>
      <c r="UDY17" s="23"/>
      <c r="UDZ17" s="23"/>
      <c r="UEA17" s="23"/>
      <c r="UEB17" s="23"/>
      <c r="UEC17" s="23"/>
      <c r="UED17" s="23"/>
      <c r="UEE17" s="23"/>
      <c r="UEF17" s="23"/>
      <c r="UEG17" s="23"/>
      <c r="UEH17" s="23"/>
      <c r="UEI17" s="23"/>
      <c r="UEJ17" s="23"/>
      <c r="UEK17" s="23"/>
      <c r="UEL17" s="23"/>
      <c r="UEM17" s="23"/>
      <c r="UEN17" s="23"/>
      <c r="UEO17" s="23"/>
      <c r="UEP17" s="23"/>
      <c r="UEQ17" s="23"/>
      <c r="UER17" s="23"/>
      <c r="UES17" s="23"/>
      <c r="UET17" s="23"/>
      <c r="UEU17" s="23"/>
      <c r="UEV17" s="23"/>
      <c r="UEW17" s="23"/>
      <c r="UEX17" s="23"/>
      <c r="UEY17" s="23"/>
      <c r="UEZ17" s="23"/>
      <c r="UFA17" s="23"/>
      <c r="UFB17" s="23"/>
      <c r="UFC17" s="23"/>
      <c r="UFD17" s="23"/>
      <c r="UFE17" s="23"/>
      <c r="UFF17" s="23"/>
      <c r="UFG17" s="23"/>
      <c r="UFH17" s="23"/>
      <c r="UFI17" s="23"/>
      <c r="UFJ17" s="23"/>
      <c r="UFK17" s="23"/>
      <c r="UFL17" s="23"/>
      <c r="UFM17" s="23"/>
      <c r="UFN17" s="23"/>
      <c r="UFO17" s="23"/>
      <c r="UFP17" s="23"/>
      <c r="UFQ17" s="23"/>
      <c r="UFR17" s="23"/>
      <c r="UFS17" s="23"/>
      <c r="UFT17" s="23"/>
      <c r="UFU17" s="23"/>
      <c r="UFV17" s="23"/>
      <c r="UFW17" s="23"/>
      <c r="UFX17" s="23"/>
      <c r="UFY17" s="23"/>
      <c r="UFZ17" s="23"/>
      <c r="UGA17" s="23"/>
      <c r="UGB17" s="23"/>
      <c r="UGC17" s="23"/>
      <c r="UGD17" s="23"/>
      <c r="UGE17" s="23"/>
      <c r="UGF17" s="23"/>
      <c r="UGG17" s="23"/>
      <c r="UGH17" s="23"/>
      <c r="UGI17" s="23"/>
      <c r="UGJ17" s="23"/>
      <c r="UGK17" s="23"/>
      <c r="UGL17" s="23"/>
      <c r="UGM17" s="23"/>
      <c r="UGN17" s="23"/>
      <c r="UGO17" s="23"/>
      <c r="UGP17" s="23"/>
      <c r="UGQ17" s="23"/>
      <c r="UGR17" s="23"/>
      <c r="UGS17" s="23"/>
      <c r="UGT17" s="23"/>
      <c r="UGU17" s="23"/>
      <c r="UGV17" s="23"/>
      <c r="UGW17" s="23"/>
      <c r="UGX17" s="23"/>
      <c r="UGY17" s="23"/>
      <c r="UGZ17" s="23"/>
      <c r="UHA17" s="23"/>
      <c r="UHB17" s="23"/>
      <c r="UHC17" s="23"/>
      <c r="UHD17" s="23"/>
      <c r="UHE17" s="23"/>
      <c r="UHF17" s="23"/>
      <c r="UHG17" s="23"/>
      <c r="UHH17" s="23"/>
      <c r="UHI17" s="23"/>
      <c r="UHJ17" s="23"/>
      <c r="UHK17" s="23"/>
      <c r="UHL17" s="23"/>
      <c r="UHM17" s="23"/>
      <c r="UHN17" s="23"/>
      <c r="UHO17" s="23"/>
      <c r="UHP17" s="23"/>
      <c r="UHQ17" s="23"/>
      <c r="UHR17" s="23"/>
      <c r="UHS17" s="23"/>
      <c r="UHT17" s="23"/>
      <c r="UHU17" s="23"/>
      <c r="UHV17" s="23"/>
      <c r="UHW17" s="23"/>
      <c r="UHX17" s="23"/>
      <c r="UHY17" s="23"/>
      <c r="UHZ17" s="23"/>
      <c r="UIA17" s="23"/>
      <c r="UIB17" s="23"/>
      <c r="UIC17" s="23"/>
      <c r="UID17" s="23"/>
      <c r="UIE17" s="23"/>
      <c r="UIF17" s="23"/>
      <c r="UIG17" s="23"/>
      <c r="UIH17" s="23"/>
      <c r="UII17" s="23"/>
      <c r="UIJ17" s="23"/>
      <c r="UIK17" s="23"/>
      <c r="UIL17" s="23"/>
      <c r="UIM17" s="23"/>
      <c r="UIN17" s="23"/>
      <c r="UIO17" s="23"/>
      <c r="UIP17" s="23"/>
      <c r="UIQ17" s="23"/>
      <c r="UIR17" s="23"/>
      <c r="UIS17" s="23"/>
      <c r="UIT17" s="23"/>
      <c r="UIU17" s="23"/>
      <c r="UIV17" s="23"/>
      <c r="UIW17" s="23"/>
      <c r="UIX17" s="23"/>
      <c r="UIY17" s="23"/>
      <c r="UIZ17" s="23"/>
      <c r="UJA17" s="23"/>
      <c r="UJB17" s="23"/>
      <c r="UJC17" s="23"/>
      <c r="UJD17" s="23"/>
      <c r="UJE17" s="23"/>
      <c r="UJF17" s="23"/>
      <c r="UJG17" s="23"/>
      <c r="UJH17" s="23"/>
      <c r="UJI17" s="23"/>
      <c r="UJJ17" s="23"/>
      <c r="UJK17" s="23"/>
      <c r="UJL17" s="23"/>
      <c r="UJM17" s="23"/>
      <c r="UJN17" s="23"/>
      <c r="UJO17" s="23"/>
      <c r="UJP17" s="23"/>
      <c r="UJQ17" s="23"/>
      <c r="UJR17" s="23"/>
      <c r="UJS17" s="23"/>
      <c r="UJT17" s="23"/>
      <c r="UJU17" s="23"/>
      <c r="UJV17" s="23"/>
      <c r="UJW17" s="23"/>
      <c r="UJX17" s="23"/>
      <c r="UJY17" s="23"/>
      <c r="UJZ17" s="23"/>
      <c r="UKA17" s="23"/>
      <c r="UKB17" s="23"/>
      <c r="UKC17" s="23"/>
      <c r="UKD17" s="23"/>
      <c r="UKE17" s="23"/>
      <c r="UKF17" s="23"/>
      <c r="UKG17" s="23"/>
      <c r="UKH17" s="23"/>
      <c r="UKI17" s="23"/>
      <c r="UKJ17" s="23"/>
      <c r="UKK17" s="23"/>
      <c r="UKL17" s="23"/>
      <c r="UKM17" s="23"/>
      <c r="UKN17" s="23"/>
      <c r="UKO17" s="23"/>
      <c r="UKP17" s="23"/>
      <c r="UKQ17" s="23"/>
      <c r="UKR17" s="23"/>
      <c r="UKS17" s="23"/>
      <c r="UKT17" s="23"/>
      <c r="UKU17" s="23"/>
      <c r="UKV17" s="23"/>
      <c r="UKW17" s="23"/>
      <c r="UKX17" s="23"/>
      <c r="UKY17" s="23"/>
      <c r="UKZ17" s="23"/>
      <c r="ULA17" s="23"/>
      <c r="ULB17" s="23"/>
      <c r="ULC17" s="23"/>
      <c r="ULD17" s="23"/>
      <c r="ULE17" s="23"/>
      <c r="ULF17" s="23"/>
      <c r="ULG17" s="23"/>
      <c r="ULH17" s="23"/>
      <c r="ULI17" s="23"/>
      <c r="ULJ17" s="23"/>
      <c r="ULK17" s="23"/>
      <c r="ULL17" s="23"/>
      <c r="ULM17" s="23"/>
      <c r="ULN17" s="23"/>
      <c r="ULO17" s="23"/>
      <c r="ULP17" s="23"/>
      <c r="ULQ17" s="23"/>
      <c r="ULR17" s="23"/>
      <c r="ULS17" s="23"/>
      <c r="ULT17" s="23"/>
      <c r="ULU17" s="23"/>
      <c r="ULV17" s="23"/>
      <c r="ULW17" s="23"/>
      <c r="ULX17" s="23"/>
      <c r="ULY17" s="23"/>
      <c r="ULZ17" s="23"/>
      <c r="UMA17" s="23"/>
      <c r="UMB17" s="23"/>
      <c r="UMC17" s="23"/>
      <c r="UMD17" s="23"/>
      <c r="UME17" s="23"/>
      <c r="UMF17" s="23"/>
      <c r="UMG17" s="23"/>
      <c r="UMH17" s="23"/>
      <c r="UMI17" s="23"/>
      <c r="UMJ17" s="23"/>
      <c r="UMK17" s="23"/>
      <c r="UML17" s="23"/>
      <c r="UMM17" s="23"/>
      <c r="UMN17" s="23"/>
      <c r="UMO17" s="23"/>
      <c r="UMP17" s="23"/>
      <c r="UMQ17" s="23"/>
      <c r="UMR17" s="23"/>
      <c r="UMS17" s="23"/>
      <c r="UMT17" s="23"/>
      <c r="UMU17" s="23"/>
      <c r="UMV17" s="23"/>
      <c r="UMW17" s="23"/>
      <c r="UMX17" s="23"/>
      <c r="UMY17" s="23"/>
      <c r="UMZ17" s="23"/>
      <c r="UNA17" s="23"/>
      <c r="UNB17" s="23"/>
      <c r="UNC17" s="23"/>
      <c r="UND17" s="23"/>
      <c r="UNE17" s="23"/>
      <c r="UNF17" s="23"/>
      <c r="UNG17" s="23"/>
      <c r="UNH17" s="23"/>
      <c r="UNI17" s="23"/>
      <c r="UNJ17" s="23"/>
      <c r="UNK17" s="23"/>
      <c r="UNL17" s="23"/>
      <c r="UNM17" s="23"/>
      <c r="UNN17" s="23"/>
      <c r="UNO17" s="23"/>
      <c r="UNP17" s="23"/>
      <c r="UNQ17" s="23"/>
      <c r="UNR17" s="23"/>
      <c r="UNS17" s="23"/>
      <c r="UNT17" s="23"/>
      <c r="UNU17" s="23"/>
      <c r="UNV17" s="23"/>
      <c r="UNW17" s="23"/>
      <c r="UNX17" s="23"/>
      <c r="UNY17" s="23"/>
      <c r="UNZ17" s="23"/>
      <c r="UOA17" s="23"/>
      <c r="UOB17" s="23"/>
      <c r="UOC17" s="23"/>
      <c r="UOD17" s="23"/>
      <c r="UOE17" s="23"/>
      <c r="UOF17" s="23"/>
      <c r="UOG17" s="23"/>
      <c r="UOH17" s="23"/>
      <c r="UOI17" s="23"/>
      <c r="UOJ17" s="23"/>
      <c r="UOK17" s="23"/>
      <c r="UOL17" s="23"/>
      <c r="UOM17" s="23"/>
      <c r="UON17" s="23"/>
      <c r="UOO17" s="23"/>
      <c r="UOP17" s="23"/>
      <c r="UOQ17" s="23"/>
      <c r="UOR17" s="23"/>
      <c r="UOS17" s="23"/>
      <c r="UOT17" s="23"/>
      <c r="UOU17" s="23"/>
      <c r="UOV17" s="23"/>
      <c r="UOW17" s="23"/>
      <c r="UOX17" s="23"/>
      <c r="UOY17" s="23"/>
      <c r="UOZ17" s="23"/>
      <c r="UPA17" s="23"/>
      <c r="UPB17" s="23"/>
      <c r="UPC17" s="23"/>
      <c r="UPD17" s="23"/>
      <c r="UPE17" s="23"/>
      <c r="UPF17" s="23"/>
      <c r="UPG17" s="23"/>
      <c r="UPH17" s="23"/>
      <c r="UPI17" s="23"/>
      <c r="UPJ17" s="23"/>
      <c r="UPK17" s="23"/>
      <c r="UPL17" s="23"/>
      <c r="UPM17" s="23"/>
      <c r="UPN17" s="23"/>
      <c r="UPO17" s="23"/>
      <c r="UPP17" s="23"/>
      <c r="UPQ17" s="23"/>
      <c r="UPR17" s="23"/>
      <c r="UPS17" s="23"/>
      <c r="UPT17" s="23"/>
      <c r="UPU17" s="23"/>
      <c r="UPV17" s="23"/>
      <c r="UPW17" s="23"/>
      <c r="UPX17" s="23"/>
      <c r="UPY17" s="23"/>
      <c r="UPZ17" s="23"/>
      <c r="UQA17" s="23"/>
      <c r="UQB17" s="23"/>
      <c r="UQC17" s="23"/>
      <c r="UQD17" s="23"/>
      <c r="UQE17" s="23"/>
      <c r="UQF17" s="23"/>
      <c r="UQG17" s="23"/>
      <c r="UQH17" s="23"/>
      <c r="UQI17" s="23"/>
      <c r="UQJ17" s="23"/>
      <c r="UQK17" s="23"/>
      <c r="UQL17" s="23"/>
      <c r="UQM17" s="23"/>
      <c r="UQN17" s="23"/>
      <c r="UQO17" s="23"/>
      <c r="UQP17" s="23"/>
      <c r="UQQ17" s="23"/>
      <c r="UQR17" s="23"/>
      <c r="UQS17" s="23"/>
      <c r="UQT17" s="23"/>
      <c r="UQU17" s="23"/>
      <c r="UQV17" s="23"/>
      <c r="UQW17" s="23"/>
      <c r="UQX17" s="23"/>
      <c r="UQY17" s="23"/>
      <c r="UQZ17" s="23"/>
      <c r="URA17" s="23"/>
      <c r="URB17" s="23"/>
      <c r="URC17" s="23"/>
      <c r="URD17" s="23"/>
      <c r="URE17" s="23"/>
      <c r="URF17" s="23"/>
      <c r="URG17" s="23"/>
      <c r="URH17" s="23"/>
      <c r="URI17" s="23"/>
      <c r="URJ17" s="23"/>
      <c r="URK17" s="23"/>
      <c r="URL17" s="23"/>
      <c r="URM17" s="23"/>
      <c r="URN17" s="23"/>
      <c r="URO17" s="23"/>
      <c r="URP17" s="23"/>
      <c r="URQ17" s="23"/>
      <c r="URR17" s="23"/>
      <c r="URS17" s="23"/>
      <c r="URT17" s="23"/>
      <c r="URU17" s="23"/>
      <c r="URV17" s="23"/>
      <c r="URW17" s="23"/>
      <c r="URX17" s="23"/>
      <c r="URY17" s="23"/>
      <c r="URZ17" s="23"/>
      <c r="USA17" s="23"/>
      <c r="USB17" s="23"/>
      <c r="USC17" s="23"/>
      <c r="USD17" s="23"/>
      <c r="USE17" s="23"/>
      <c r="USF17" s="23"/>
      <c r="USG17" s="23"/>
      <c r="USH17" s="23"/>
      <c r="USI17" s="23"/>
      <c r="USJ17" s="23"/>
      <c r="USK17" s="23"/>
      <c r="USL17" s="23"/>
      <c r="USM17" s="23"/>
      <c r="USN17" s="23"/>
      <c r="USO17" s="23"/>
      <c r="USP17" s="23"/>
      <c r="USQ17" s="23"/>
      <c r="USR17" s="23"/>
      <c r="USS17" s="23"/>
      <c r="UST17" s="23"/>
      <c r="USU17" s="23"/>
      <c r="USV17" s="23"/>
      <c r="USW17" s="23"/>
      <c r="USX17" s="23"/>
      <c r="USY17" s="23"/>
      <c r="USZ17" s="23"/>
      <c r="UTA17" s="23"/>
      <c r="UTB17" s="23"/>
      <c r="UTC17" s="23"/>
      <c r="UTD17" s="23"/>
      <c r="UTE17" s="23"/>
      <c r="UTF17" s="23"/>
      <c r="UTG17" s="23"/>
      <c r="UTH17" s="23"/>
      <c r="UTI17" s="23"/>
      <c r="UTJ17" s="23"/>
      <c r="UTK17" s="23"/>
      <c r="UTL17" s="23"/>
      <c r="UTM17" s="23"/>
      <c r="UTN17" s="23"/>
      <c r="UTO17" s="23"/>
      <c r="UTP17" s="23"/>
      <c r="UTQ17" s="23"/>
      <c r="UTR17" s="23"/>
      <c r="UTS17" s="23"/>
      <c r="UTT17" s="23"/>
      <c r="UTU17" s="23"/>
      <c r="UTV17" s="23"/>
      <c r="UTW17" s="23"/>
      <c r="UTX17" s="23"/>
      <c r="UTY17" s="23"/>
      <c r="UTZ17" s="23"/>
      <c r="UUA17" s="23"/>
      <c r="UUB17" s="23"/>
      <c r="UUC17" s="23"/>
      <c r="UUD17" s="23"/>
      <c r="UUE17" s="23"/>
      <c r="UUF17" s="23"/>
      <c r="UUG17" s="23"/>
      <c r="UUH17" s="23"/>
      <c r="UUI17" s="23"/>
      <c r="UUJ17" s="23"/>
      <c r="UUK17" s="23"/>
      <c r="UUL17" s="23"/>
      <c r="UUM17" s="23"/>
      <c r="UUN17" s="23"/>
      <c r="UUO17" s="23"/>
      <c r="UUP17" s="23"/>
      <c r="UUQ17" s="23"/>
      <c r="UUR17" s="23"/>
      <c r="UUS17" s="23"/>
      <c r="UUT17" s="23"/>
      <c r="UUU17" s="23"/>
      <c r="UUV17" s="23"/>
      <c r="UUW17" s="23"/>
      <c r="UUX17" s="23"/>
      <c r="UUY17" s="23"/>
      <c r="UUZ17" s="23"/>
      <c r="UVA17" s="23"/>
      <c r="UVB17" s="23"/>
      <c r="UVC17" s="23"/>
      <c r="UVD17" s="23"/>
      <c r="UVE17" s="23"/>
      <c r="UVF17" s="23"/>
      <c r="UVG17" s="23"/>
      <c r="UVH17" s="23"/>
      <c r="UVI17" s="23"/>
      <c r="UVJ17" s="23"/>
      <c r="UVK17" s="23"/>
      <c r="UVL17" s="23"/>
      <c r="UVM17" s="23"/>
      <c r="UVN17" s="23"/>
      <c r="UVO17" s="23"/>
      <c r="UVP17" s="23"/>
      <c r="UVQ17" s="23"/>
      <c r="UVR17" s="23"/>
      <c r="UVS17" s="23"/>
      <c r="UVT17" s="23"/>
      <c r="UVU17" s="23"/>
      <c r="UVV17" s="23"/>
      <c r="UVW17" s="23"/>
      <c r="UVX17" s="23"/>
      <c r="UVY17" s="23"/>
      <c r="UVZ17" s="23"/>
      <c r="UWA17" s="23"/>
      <c r="UWB17" s="23"/>
      <c r="UWC17" s="23"/>
      <c r="UWD17" s="23"/>
      <c r="UWE17" s="23"/>
      <c r="UWF17" s="23"/>
      <c r="UWG17" s="23"/>
      <c r="UWH17" s="23"/>
      <c r="UWI17" s="23"/>
      <c r="UWJ17" s="23"/>
      <c r="UWK17" s="23"/>
      <c r="UWL17" s="23"/>
      <c r="UWM17" s="23"/>
      <c r="UWN17" s="23"/>
      <c r="UWO17" s="23"/>
      <c r="UWP17" s="23"/>
      <c r="UWQ17" s="23"/>
      <c r="UWR17" s="23"/>
      <c r="UWS17" s="23"/>
      <c r="UWT17" s="23"/>
      <c r="UWU17" s="23"/>
      <c r="UWV17" s="23"/>
      <c r="UWW17" s="23"/>
      <c r="UWX17" s="23"/>
      <c r="UWY17" s="23"/>
      <c r="UWZ17" s="23"/>
      <c r="UXA17" s="23"/>
      <c r="UXB17" s="23"/>
      <c r="UXC17" s="23"/>
      <c r="UXD17" s="23"/>
      <c r="UXE17" s="23"/>
      <c r="UXF17" s="23"/>
      <c r="UXG17" s="23"/>
      <c r="UXH17" s="23"/>
      <c r="UXI17" s="23"/>
      <c r="UXJ17" s="23"/>
      <c r="UXK17" s="23"/>
      <c r="UXL17" s="23"/>
      <c r="UXM17" s="23"/>
      <c r="UXN17" s="23"/>
      <c r="UXO17" s="23"/>
      <c r="UXP17" s="23"/>
      <c r="UXQ17" s="23"/>
      <c r="UXR17" s="23"/>
      <c r="UXS17" s="23"/>
      <c r="UXT17" s="23"/>
      <c r="UXU17" s="23"/>
      <c r="UXV17" s="23"/>
      <c r="UXW17" s="23"/>
      <c r="UXX17" s="23"/>
      <c r="UXY17" s="23"/>
      <c r="UXZ17" s="23"/>
      <c r="UYA17" s="23"/>
      <c r="UYB17" s="23"/>
      <c r="UYC17" s="23"/>
      <c r="UYD17" s="23"/>
      <c r="UYE17" s="23"/>
      <c r="UYF17" s="23"/>
      <c r="UYG17" s="23"/>
      <c r="UYH17" s="23"/>
      <c r="UYI17" s="23"/>
      <c r="UYJ17" s="23"/>
      <c r="UYK17" s="23"/>
      <c r="UYL17" s="23"/>
      <c r="UYM17" s="23"/>
      <c r="UYN17" s="23"/>
      <c r="UYO17" s="23"/>
      <c r="UYP17" s="23"/>
      <c r="UYQ17" s="23"/>
      <c r="UYR17" s="23"/>
      <c r="UYS17" s="23"/>
      <c r="UYT17" s="23"/>
      <c r="UYU17" s="23"/>
      <c r="UYV17" s="23"/>
      <c r="UYW17" s="23"/>
      <c r="UYX17" s="23"/>
      <c r="UYY17" s="23"/>
      <c r="UYZ17" s="23"/>
      <c r="UZA17" s="23"/>
      <c r="UZB17" s="23"/>
      <c r="UZC17" s="23"/>
      <c r="UZD17" s="23"/>
      <c r="UZE17" s="23"/>
      <c r="UZF17" s="23"/>
      <c r="UZG17" s="23"/>
      <c r="UZH17" s="23"/>
      <c r="UZI17" s="23"/>
      <c r="UZJ17" s="23"/>
      <c r="UZK17" s="23"/>
      <c r="UZL17" s="23"/>
      <c r="UZM17" s="23"/>
      <c r="UZN17" s="23"/>
      <c r="UZO17" s="23"/>
      <c r="UZP17" s="23"/>
      <c r="UZQ17" s="23"/>
      <c r="UZR17" s="23"/>
      <c r="UZS17" s="23"/>
      <c r="UZT17" s="23"/>
      <c r="UZU17" s="23"/>
      <c r="UZV17" s="23"/>
      <c r="UZW17" s="23"/>
      <c r="UZX17" s="23"/>
      <c r="UZY17" s="23"/>
      <c r="UZZ17" s="23"/>
      <c r="VAA17" s="23"/>
      <c r="VAB17" s="23"/>
      <c r="VAC17" s="23"/>
      <c r="VAD17" s="23"/>
      <c r="VAE17" s="23"/>
      <c r="VAF17" s="23"/>
      <c r="VAG17" s="23"/>
      <c r="VAH17" s="23"/>
      <c r="VAI17" s="23"/>
      <c r="VAJ17" s="23"/>
      <c r="VAK17" s="23"/>
      <c r="VAL17" s="23"/>
      <c r="VAM17" s="23"/>
      <c r="VAN17" s="23"/>
      <c r="VAO17" s="23"/>
      <c r="VAP17" s="23"/>
      <c r="VAQ17" s="23"/>
      <c r="VAR17" s="23"/>
      <c r="VAS17" s="23"/>
      <c r="VAT17" s="23"/>
      <c r="VAU17" s="23"/>
      <c r="VAV17" s="23"/>
      <c r="VAW17" s="23"/>
      <c r="VAX17" s="23"/>
      <c r="VAY17" s="23"/>
      <c r="VAZ17" s="23"/>
      <c r="VBA17" s="23"/>
      <c r="VBB17" s="23"/>
      <c r="VBC17" s="23"/>
      <c r="VBD17" s="23"/>
      <c r="VBE17" s="23"/>
      <c r="VBF17" s="23"/>
      <c r="VBG17" s="23"/>
      <c r="VBH17" s="23"/>
      <c r="VBI17" s="23"/>
      <c r="VBJ17" s="23"/>
      <c r="VBK17" s="23"/>
      <c r="VBL17" s="23"/>
      <c r="VBM17" s="23"/>
      <c r="VBN17" s="23"/>
      <c r="VBO17" s="23"/>
      <c r="VBP17" s="23"/>
      <c r="VBQ17" s="23"/>
      <c r="VBR17" s="23"/>
      <c r="VBS17" s="23"/>
      <c r="VBT17" s="23"/>
      <c r="VBU17" s="23"/>
      <c r="VBV17" s="23"/>
      <c r="VBW17" s="23"/>
      <c r="VBX17" s="23"/>
      <c r="VBY17" s="23"/>
      <c r="VBZ17" s="23"/>
      <c r="VCA17" s="23"/>
      <c r="VCB17" s="23"/>
      <c r="VCC17" s="23"/>
      <c r="VCD17" s="23"/>
      <c r="VCE17" s="23"/>
      <c r="VCF17" s="23"/>
      <c r="VCG17" s="23"/>
      <c r="VCH17" s="23"/>
      <c r="VCI17" s="23"/>
      <c r="VCJ17" s="23"/>
      <c r="VCK17" s="23"/>
      <c r="VCL17" s="23"/>
      <c r="VCM17" s="23"/>
      <c r="VCN17" s="23"/>
      <c r="VCO17" s="23"/>
      <c r="VCP17" s="23"/>
      <c r="VCQ17" s="23"/>
      <c r="VCR17" s="23"/>
      <c r="VCS17" s="23"/>
      <c r="VCT17" s="23"/>
      <c r="VCU17" s="23"/>
      <c r="VCV17" s="23"/>
      <c r="VCW17" s="23"/>
      <c r="VCX17" s="23"/>
      <c r="VCY17" s="23"/>
      <c r="VCZ17" s="23"/>
      <c r="VDA17" s="23"/>
      <c r="VDB17" s="23"/>
      <c r="VDC17" s="23"/>
      <c r="VDD17" s="23"/>
      <c r="VDE17" s="23"/>
      <c r="VDF17" s="23"/>
      <c r="VDG17" s="23"/>
      <c r="VDH17" s="23"/>
      <c r="VDI17" s="23"/>
      <c r="VDJ17" s="23"/>
      <c r="VDK17" s="23"/>
      <c r="VDL17" s="23"/>
      <c r="VDM17" s="23"/>
      <c r="VDN17" s="23"/>
      <c r="VDO17" s="23"/>
      <c r="VDP17" s="23"/>
      <c r="VDQ17" s="23"/>
      <c r="VDR17" s="23"/>
      <c r="VDS17" s="23"/>
      <c r="VDT17" s="23"/>
      <c r="VDU17" s="23"/>
      <c r="VDV17" s="23"/>
      <c r="VDW17" s="23"/>
      <c r="VDX17" s="23"/>
      <c r="VDY17" s="23"/>
      <c r="VDZ17" s="23"/>
      <c r="VEA17" s="23"/>
      <c r="VEB17" s="23"/>
      <c r="VEC17" s="23"/>
      <c r="VED17" s="23"/>
      <c r="VEE17" s="23"/>
      <c r="VEF17" s="23"/>
      <c r="VEG17" s="23"/>
      <c r="VEH17" s="23"/>
      <c r="VEI17" s="23"/>
      <c r="VEJ17" s="23"/>
      <c r="VEK17" s="23"/>
      <c r="VEL17" s="23"/>
      <c r="VEM17" s="23"/>
      <c r="VEN17" s="23"/>
      <c r="VEO17" s="23"/>
      <c r="VEP17" s="23"/>
      <c r="VEQ17" s="23"/>
      <c r="VER17" s="23"/>
      <c r="VES17" s="23"/>
      <c r="VET17" s="23"/>
      <c r="VEU17" s="23"/>
      <c r="VEV17" s="23"/>
      <c r="VEW17" s="23"/>
      <c r="VEX17" s="23"/>
      <c r="VEY17" s="23"/>
      <c r="VEZ17" s="23"/>
      <c r="VFA17" s="23"/>
      <c r="VFB17" s="23"/>
      <c r="VFC17" s="23"/>
      <c r="VFD17" s="23"/>
      <c r="VFE17" s="23"/>
      <c r="VFF17" s="23"/>
      <c r="VFG17" s="23"/>
      <c r="VFH17" s="23"/>
      <c r="VFI17" s="23"/>
      <c r="VFJ17" s="23"/>
      <c r="VFK17" s="23"/>
      <c r="VFL17" s="23"/>
      <c r="VFM17" s="23"/>
      <c r="VFN17" s="23"/>
      <c r="VFO17" s="23"/>
      <c r="VFP17" s="23"/>
      <c r="VFQ17" s="23"/>
      <c r="VFR17" s="23"/>
      <c r="VFS17" s="23"/>
      <c r="VFT17" s="23"/>
      <c r="VFU17" s="23"/>
      <c r="VFV17" s="23"/>
      <c r="VFW17" s="23"/>
      <c r="VFX17" s="23"/>
      <c r="VFY17" s="23"/>
      <c r="VFZ17" s="23"/>
      <c r="VGA17" s="23"/>
      <c r="VGB17" s="23"/>
      <c r="VGC17" s="23"/>
      <c r="VGD17" s="23"/>
      <c r="VGE17" s="23"/>
      <c r="VGF17" s="23"/>
      <c r="VGG17" s="23"/>
      <c r="VGH17" s="23"/>
      <c r="VGI17" s="23"/>
      <c r="VGJ17" s="23"/>
      <c r="VGK17" s="23"/>
      <c r="VGL17" s="23"/>
      <c r="VGM17" s="23"/>
      <c r="VGN17" s="23"/>
      <c r="VGO17" s="23"/>
      <c r="VGP17" s="23"/>
      <c r="VGQ17" s="23"/>
      <c r="VGR17" s="23"/>
      <c r="VGS17" s="23"/>
      <c r="VGT17" s="23"/>
      <c r="VGU17" s="23"/>
      <c r="VGV17" s="23"/>
      <c r="VGW17" s="23"/>
      <c r="VGX17" s="23"/>
      <c r="VGY17" s="23"/>
      <c r="VGZ17" s="23"/>
      <c r="VHA17" s="23"/>
      <c r="VHB17" s="23"/>
      <c r="VHC17" s="23"/>
      <c r="VHD17" s="23"/>
      <c r="VHE17" s="23"/>
      <c r="VHF17" s="23"/>
      <c r="VHG17" s="23"/>
      <c r="VHH17" s="23"/>
      <c r="VHI17" s="23"/>
      <c r="VHJ17" s="23"/>
      <c r="VHK17" s="23"/>
      <c r="VHL17" s="23"/>
      <c r="VHM17" s="23"/>
      <c r="VHN17" s="23"/>
      <c r="VHO17" s="23"/>
      <c r="VHP17" s="23"/>
      <c r="VHQ17" s="23"/>
      <c r="VHR17" s="23"/>
      <c r="VHS17" s="23"/>
      <c r="VHT17" s="23"/>
      <c r="VHU17" s="23"/>
      <c r="VHV17" s="23"/>
      <c r="VHW17" s="23"/>
      <c r="VHX17" s="23"/>
      <c r="VHY17" s="23"/>
      <c r="VHZ17" s="23"/>
      <c r="VIA17" s="23"/>
      <c r="VIB17" s="23"/>
      <c r="VIC17" s="23"/>
      <c r="VID17" s="23"/>
      <c r="VIE17" s="23"/>
      <c r="VIF17" s="23"/>
      <c r="VIG17" s="23"/>
      <c r="VIH17" s="23"/>
      <c r="VII17" s="23"/>
      <c r="VIJ17" s="23"/>
      <c r="VIK17" s="23"/>
      <c r="VIL17" s="23"/>
      <c r="VIM17" s="23"/>
      <c r="VIN17" s="23"/>
      <c r="VIO17" s="23"/>
      <c r="VIP17" s="23"/>
      <c r="VIQ17" s="23"/>
      <c r="VIR17" s="23"/>
      <c r="VIS17" s="23"/>
      <c r="VIT17" s="23"/>
      <c r="VIU17" s="23"/>
      <c r="VIV17" s="23"/>
      <c r="VIW17" s="23"/>
      <c r="VIX17" s="23"/>
      <c r="VIY17" s="23"/>
      <c r="VIZ17" s="23"/>
      <c r="VJA17" s="23"/>
      <c r="VJB17" s="23"/>
      <c r="VJC17" s="23"/>
      <c r="VJD17" s="23"/>
      <c r="VJE17" s="23"/>
      <c r="VJF17" s="23"/>
      <c r="VJG17" s="23"/>
      <c r="VJH17" s="23"/>
      <c r="VJI17" s="23"/>
      <c r="VJJ17" s="23"/>
      <c r="VJK17" s="23"/>
      <c r="VJL17" s="23"/>
      <c r="VJM17" s="23"/>
      <c r="VJN17" s="23"/>
      <c r="VJO17" s="23"/>
      <c r="VJP17" s="23"/>
      <c r="VJQ17" s="23"/>
      <c r="VJR17" s="23"/>
      <c r="VJS17" s="23"/>
      <c r="VJT17" s="23"/>
      <c r="VJU17" s="23"/>
      <c r="VJV17" s="23"/>
      <c r="VJW17" s="23"/>
      <c r="VJX17" s="23"/>
      <c r="VJY17" s="23"/>
      <c r="VJZ17" s="23"/>
      <c r="VKA17" s="23"/>
      <c r="VKB17" s="23"/>
      <c r="VKC17" s="23"/>
      <c r="VKD17" s="23"/>
      <c r="VKE17" s="23"/>
      <c r="VKF17" s="23"/>
      <c r="VKG17" s="23"/>
      <c r="VKH17" s="23"/>
      <c r="VKI17" s="23"/>
      <c r="VKJ17" s="23"/>
      <c r="VKK17" s="23"/>
      <c r="VKL17" s="23"/>
      <c r="VKM17" s="23"/>
      <c r="VKN17" s="23"/>
      <c r="VKO17" s="23"/>
      <c r="VKP17" s="23"/>
      <c r="VKQ17" s="23"/>
      <c r="VKR17" s="23"/>
      <c r="VKS17" s="23"/>
      <c r="VKT17" s="23"/>
      <c r="VKU17" s="23"/>
      <c r="VKV17" s="23"/>
      <c r="VKW17" s="23"/>
      <c r="VKX17" s="23"/>
      <c r="VKY17" s="23"/>
      <c r="VKZ17" s="23"/>
      <c r="VLA17" s="23"/>
      <c r="VLB17" s="23"/>
      <c r="VLC17" s="23"/>
      <c r="VLD17" s="23"/>
      <c r="VLE17" s="23"/>
      <c r="VLF17" s="23"/>
      <c r="VLG17" s="23"/>
      <c r="VLH17" s="23"/>
      <c r="VLI17" s="23"/>
      <c r="VLJ17" s="23"/>
      <c r="VLK17" s="23"/>
      <c r="VLL17" s="23"/>
      <c r="VLM17" s="23"/>
      <c r="VLN17" s="23"/>
      <c r="VLO17" s="23"/>
      <c r="VLP17" s="23"/>
      <c r="VLQ17" s="23"/>
      <c r="VLR17" s="23"/>
      <c r="VLS17" s="23"/>
      <c r="VLT17" s="23"/>
      <c r="VLU17" s="23"/>
      <c r="VLV17" s="23"/>
      <c r="VLW17" s="23"/>
      <c r="VLX17" s="23"/>
      <c r="VLY17" s="23"/>
      <c r="VLZ17" s="23"/>
      <c r="VMA17" s="23"/>
      <c r="VMB17" s="23"/>
      <c r="VMC17" s="23"/>
      <c r="VMD17" s="23"/>
      <c r="VME17" s="23"/>
      <c r="VMF17" s="23"/>
      <c r="VMG17" s="23"/>
      <c r="VMH17" s="23"/>
      <c r="VMI17" s="23"/>
      <c r="VMJ17" s="23"/>
      <c r="VMK17" s="23"/>
      <c r="VML17" s="23"/>
      <c r="VMM17" s="23"/>
      <c r="VMN17" s="23"/>
      <c r="VMO17" s="23"/>
      <c r="VMP17" s="23"/>
      <c r="VMQ17" s="23"/>
      <c r="VMR17" s="23"/>
      <c r="VMS17" s="23"/>
      <c r="VMT17" s="23"/>
      <c r="VMU17" s="23"/>
      <c r="VMV17" s="23"/>
      <c r="VMW17" s="23"/>
      <c r="VMX17" s="23"/>
      <c r="VMY17" s="23"/>
      <c r="VMZ17" s="23"/>
      <c r="VNA17" s="23"/>
      <c r="VNB17" s="23"/>
      <c r="VNC17" s="23"/>
      <c r="VND17" s="23"/>
      <c r="VNE17" s="23"/>
      <c r="VNF17" s="23"/>
      <c r="VNG17" s="23"/>
      <c r="VNH17" s="23"/>
      <c r="VNI17" s="23"/>
      <c r="VNJ17" s="23"/>
      <c r="VNK17" s="23"/>
      <c r="VNL17" s="23"/>
      <c r="VNM17" s="23"/>
      <c r="VNN17" s="23"/>
      <c r="VNO17" s="23"/>
      <c r="VNP17" s="23"/>
      <c r="VNQ17" s="23"/>
      <c r="VNR17" s="23"/>
      <c r="VNS17" s="23"/>
      <c r="VNT17" s="23"/>
      <c r="VNU17" s="23"/>
      <c r="VNV17" s="23"/>
      <c r="VNW17" s="23"/>
      <c r="VNX17" s="23"/>
      <c r="VNY17" s="23"/>
      <c r="VNZ17" s="23"/>
      <c r="VOA17" s="23"/>
      <c r="VOB17" s="23"/>
      <c r="VOC17" s="23"/>
      <c r="VOD17" s="23"/>
      <c r="VOE17" s="23"/>
      <c r="VOF17" s="23"/>
      <c r="VOG17" s="23"/>
      <c r="VOH17" s="23"/>
      <c r="VOI17" s="23"/>
      <c r="VOJ17" s="23"/>
      <c r="VOK17" s="23"/>
      <c r="VOL17" s="23"/>
      <c r="VOM17" s="23"/>
      <c r="VON17" s="23"/>
      <c r="VOO17" s="23"/>
      <c r="VOP17" s="23"/>
      <c r="VOQ17" s="23"/>
      <c r="VOR17" s="23"/>
      <c r="VOS17" s="23"/>
      <c r="VOT17" s="23"/>
      <c r="VOU17" s="23"/>
      <c r="VOV17" s="23"/>
      <c r="VOW17" s="23"/>
      <c r="VOX17" s="23"/>
      <c r="VOY17" s="23"/>
      <c r="VOZ17" s="23"/>
      <c r="VPA17" s="23"/>
      <c r="VPB17" s="23"/>
      <c r="VPC17" s="23"/>
      <c r="VPD17" s="23"/>
      <c r="VPE17" s="23"/>
      <c r="VPF17" s="23"/>
      <c r="VPG17" s="23"/>
      <c r="VPH17" s="23"/>
      <c r="VPI17" s="23"/>
      <c r="VPJ17" s="23"/>
      <c r="VPK17" s="23"/>
      <c r="VPL17" s="23"/>
      <c r="VPM17" s="23"/>
      <c r="VPN17" s="23"/>
      <c r="VPO17" s="23"/>
      <c r="VPP17" s="23"/>
      <c r="VPQ17" s="23"/>
      <c r="VPR17" s="23"/>
      <c r="VPS17" s="23"/>
      <c r="VPT17" s="23"/>
      <c r="VPU17" s="23"/>
      <c r="VPV17" s="23"/>
      <c r="VPW17" s="23"/>
      <c r="VPX17" s="23"/>
      <c r="VPY17" s="23"/>
      <c r="VPZ17" s="23"/>
      <c r="VQA17" s="23"/>
      <c r="VQB17" s="23"/>
      <c r="VQC17" s="23"/>
      <c r="VQD17" s="23"/>
      <c r="VQE17" s="23"/>
      <c r="VQF17" s="23"/>
      <c r="VQG17" s="23"/>
      <c r="VQH17" s="23"/>
      <c r="VQI17" s="23"/>
      <c r="VQJ17" s="23"/>
      <c r="VQK17" s="23"/>
      <c r="VQL17" s="23"/>
      <c r="VQM17" s="23"/>
      <c r="VQN17" s="23"/>
      <c r="VQO17" s="23"/>
      <c r="VQP17" s="23"/>
      <c r="VQQ17" s="23"/>
      <c r="VQR17" s="23"/>
      <c r="VQS17" s="23"/>
      <c r="VQT17" s="23"/>
      <c r="VQU17" s="23"/>
      <c r="VQV17" s="23"/>
      <c r="VQW17" s="23"/>
      <c r="VQX17" s="23"/>
      <c r="VQY17" s="23"/>
      <c r="VQZ17" s="23"/>
      <c r="VRA17" s="23"/>
      <c r="VRB17" s="23"/>
      <c r="VRC17" s="23"/>
      <c r="VRD17" s="23"/>
      <c r="VRE17" s="23"/>
      <c r="VRF17" s="23"/>
      <c r="VRG17" s="23"/>
      <c r="VRH17" s="23"/>
      <c r="VRI17" s="23"/>
      <c r="VRJ17" s="23"/>
      <c r="VRK17" s="23"/>
      <c r="VRL17" s="23"/>
      <c r="VRM17" s="23"/>
      <c r="VRN17" s="23"/>
      <c r="VRO17" s="23"/>
      <c r="VRP17" s="23"/>
      <c r="VRQ17" s="23"/>
      <c r="VRR17" s="23"/>
      <c r="VRS17" s="23"/>
      <c r="VRT17" s="23"/>
      <c r="VRU17" s="23"/>
      <c r="VRV17" s="23"/>
      <c r="VRW17" s="23"/>
      <c r="VRX17" s="23"/>
      <c r="VRY17" s="23"/>
      <c r="VRZ17" s="23"/>
      <c r="VSA17" s="23"/>
      <c r="VSB17" s="23"/>
      <c r="VSC17" s="23"/>
      <c r="VSD17" s="23"/>
      <c r="VSE17" s="23"/>
      <c r="VSF17" s="23"/>
      <c r="VSG17" s="23"/>
      <c r="VSH17" s="23"/>
      <c r="VSI17" s="23"/>
      <c r="VSJ17" s="23"/>
      <c r="VSK17" s="23"/>
      <c r="VSL17" s="23"/>
      <c r="VSM17" s="23"/>
      <c r="VSN17" s="23"/>
      <c r="VSO17" s="23"/>
      <c r="VSP17" s="23"/>
      <c r="VSQ17" s="23"/>
      <c r="VSR17" s="23"/>
      <c r="VSS17" s="23"/>
      <c r="VST17" s="23"/>
      <c r="VSU17" s="23"/>
      <c r="VSV17" s="23"/>
      <c r="VSW17" s="23"/>
      <c r="VSX17" s="23"/>
      <c r="VSY17" s="23"/>
      <c r="VSZ17" s="23"/>
      <c r="VTA17" s="23"/>
      <c r="VTB17" s="23"/>
      <c r="VTC17" s="23"/>
      <c r="VTD17" s="23"/>
      <c r="VTE17" s="23"/>
      <c r="VTF17" s="23"/>
      <c r="VTG17" s="23"/>
      <c r="VTH17" s="23"/>
      <c r="VTI17" s="23"/>
      <c r="VTJ17" s="23"/>
      <c r="VTK17" s="23"/>
      <c r="VTL17" s="23"/>
      <c r="VTM17" s="23"/>
      <c r="VTN17" s="23"/>
      <c r="VTO17" s="23"/>
      <c r="VTP17" s="23"/>
      <c r="VTQ17" s="23"/>
      <c r="VTR17" s="23"/>
      <c r="VTS17" s="23"/>
      <c r="VTT17" s="23"/>
      <c r="VTU17" s="23"/>
      <c r="VTV17" s="23"/>
      <c r="VTW17" s="23"/>
      <c r="VTX17" s="23"/>
      <c r="VTY17" s="23"/>
      <c r="VTZ17" s="23"/>
      <c r="VUA17" s="23"/>
      <c r="VUB17" s="23"/>
      <c r="VUC17" s="23"/>
      <c r="VUD17" s="23"/>
      <c r="VUE17" s="23"/>
      <c r="VUF17" s="23"/>
      <c r="VUG17" s="23"/>
      <c r="VUH17" s="23"/>
      <c r="VUI17" s="23"/>
      <c r="VUJ17" s="23"/>
      <c r="VUK17" s="23"/>
      <c r="VUL17" s="23"/>
      <c r="VUM17" s="23"/>
      <c r="VUN17" s="23"/>
      <c r="VUO17" s="23"/>
      <c r="VUP17" s="23"/>
      <c r="VUQ17" s="23"/>
      <c r="VUR17" s="23"/>
      <c r="VUS17" s="23"/>
      <c r="VUT17" s="23"/>
      <c r="VUU17" s="23"/>
      <c r="VUV17" s="23"/>
      <c r="VUW17" s="23"/>
      <c r="VUX17" s="23"/>
      <c r="VUY17" s="23"/>
      <c r="VUZ17" s="23"/>
      <c r="VVA17" s="23"/>
      <c r="VVB17" s="23"/>
      <c r="VVC17" s="23"/>
      <c r="VVD17" s="23"/>
      <c r="VVE17" s="23"/>
      <c r="VVF17" s="23"/>
      <c r="VVG17" s="23"/>
      <c r="VVH17" s="23"/>
      <c r="VVI17" s="23"/>
      <c r="VVJ17" s="23"/>
      <c r="VVK17" s="23"/>
      <c r="VVL17" s="23"/>
      <c r="VVM17" s="23"/>
      <c r="VVN17" s="23"/>
      <c r="VVO17" s="23"/>
      <c r="VVP17" s="23"/>
      <c r="VVQ17" s="23"/>
      <c r="VVR17" s="23"/>
      <c r="VVS17" s="23"/>
      <c r="VVT17" s="23"/>
      <c r="VVU17" s="23"/>
      <c r="VVV17" s="23"/>
      <c r="VVW17" s="23"/>
      <c r="VVX17" s="23"/>
      <c r="VVY17" s="23"/>
      <c r="VVZ17" s="23"/>
      <c r="VWA17" s="23"/>
      <c r="VWB17" s="23"/>
      <c r="VWC17" s="23"/>
      <c r="VWD17" s="23"/>
      <c r="VWE17" s="23"/>
      <c r="VWF17" s="23"/>
      <c r="VWG17" s="23"/>
      <c r="VWH17" s="23"/>
      <c r="VWI17" s="23"/>
      <c r="VWJ17" s="23"/>
      <c r="VWK17" s="23"/>
      <c r="VWL17" s="23"/>
      <c r="VWM17" s="23"/>
      <c r="VWN17" s="23"/>
      <c r="VWO17" s="23"/>
      <c r="VWP17" s="23"/>
      <c r="VWQ17" s="23"/>
      <c r="VWR17" s="23"/>
      <c r="VWS17" s="23"/>
      <c r="VWT17" s="23"/>
      <c r="VWU17" s="23"/>
      <c r="VWV17" s="23"/>
      <c r="VWW17" s="23"/>
      <c r="VWX17" s="23"/>
      <c r="VWY17" s="23"/>
      <c r="VWZ17" s="23"/>
      <c r="VXA17" s="23"/>
      <c r="VXB17" s="23"/>
      <c r="VXC17" s="23"/>
      <c r="VXD17" s="23"/>
      <c r="VXE17" s="23"/>
      <c r="VXF17" s="23"/>
      <c r="VXG17" s="23"/>
      <c r="VXH17" s="23"/>
      <c r="VXI17" s="23"/>
      <c r="VXJ17" s="23"/>
      <c r="VXK17" s="23"/>
      <c r="VXL17" s="23"/>
      <c r="VXM17" s="23"/>
      <c r="VXN17" s="23"/>
      <c r="VXO17" s="23"/>
      <c r="VXP17" s="23"/>
      <c r="VXQ17" s="23"/>
      <c r="VXR17" s="23"/>
      <c r="VXS17" s="23"/>
      <c r="VXT17" s="23"/>
      <c r="VXU17" s="23"/>
      <c r="VXV17" s="23"/>
      <c r="VXW17" s="23"/>
      <c r="VXX17" s="23"/>
      <c r="VXY17" s="23"/>
      <c r="VXZ17" s="23"/>
      <c r="VYA17" s="23"/>
      <c r="VYB17" s="23"/>
      <c r="VYC17" s="23"/>
      <c r="VYD17" s="23"/>
      <c r="VYE17" s="23"/>
      <c r="VYF17" s="23"/>
      <c r="VYG17" s="23"/>
      <c r="VYH17" s="23"/>
      <c r="VYI17" s="23"/>
      <c r="VYJ17" s="23"/>
      <c r="VYK17" s="23"/>
      <c r="VYL17" s="23"/>
      <c r="VYM17" s="23"/>
      <c r="VYN17" s="23"/>
      <c r="VYO17" s="23"/>
      <c r="VYP17" s="23"/>
      <c r="VYQ17" s="23"/>
      <c r="VYR17" s="23"/>
      <c r="VYS17" s="23"/>
      <c r="VYT17" s="23"/>
      <c r="VYU17" s="23"/>
      <c r="VYV17" s="23"/>
      <c r="VYW17" s="23"/>
      <c r="VYX17" s="23"/>
      <c r="VYY17" s="23"/>
      <c r="VYZ17" s="23"/>
      <c r="VZA17" s="23"/>
      <c r="VZB17" s="23"/>
      <c r="VZC17" s="23"/>
      <c r="VZD17" s="23"/>
      <c r="VZE17" s="23"/>
      <c r="VZF17" s="23"/>
      <c r="VZG17" s="23"/>
      <c r="VZH17" s="23"/>
      <c r="VZI17" s="23"/>
      <c r="VZJ17" s="23"/>
      <c r="VZK17" s="23"/>
      <c r="VZL17" s="23"/>
      <c r="VZM17" s="23"/>
      <c r="VZN17" s="23"/>
      <c r="VZO17" s="23"/>
      <c r="VZP17" s="23"/>
      <c r="VZQ17" s="23"/>
      <c r="VZR17" s="23"/>
      <c r="VZS17" s="23"/>
      <c r="VZT17" s="23"/>
      <c r="VZU17" s="23"/>
      <c r="VZV17" s="23"/>
      <c r="VZW17" s="23"/>
      <c r="VZX17" s="23"/>
      <c r="VZY17" s="23"/>
      <c r="VZZ17" s="23"/>
      <c r="WAA17" s="23"/>
      <c r="WAB17" s="23"/>
      <c r="WAC17" s="23"/>
      <c r="WAD17" s="23"/>
      <c r="WAE17" s="23"/>
      <c r="WAF17" s="23"/>
      <c r="WAG17" s="23"/>
      <c r="WAH17" s="23"/>
      <c r="WAI17" s="23"/>
      <c r="WAJ17" s="23"/>
      <c r="WAK17" s="23"/>
      <c r="WAL17" s="23"/>
      <c r="WAM17" s="23"/>
      <c r="WAN17" s="23"/>
      <c r="WAO17" s="23"/>
      <c r="WAP17" s="23"/>
      <c r="WAQ17" s="23"/>
      <c r="WAR17" s="23"/>
      <c r="WAS17" s="23"/>
      <c r="WAT17" s="23"/>
      <c r="WAU17" s="23"/>
      <c r="WAV17" s="23"/>
      <c r="WAW17" s="23"/>
      <c r="WAX17" s="23"/>
      <c r="WAY17" s="23"/>
      <c r="WAZ17" s="23"/>
      <c r="WBA17" s="23"/>
      <c r="WBB17" s="23"/>
      <c r="WBC17" s="23"/>
      <c r="WBD17" s="23"/>
      <c r="WBE17" s="23"/>
      <c r="WBF17" s="23"/>
      <c r="WBG17" s="23"/>
      <c r="WBH17" s="23"/>
      <c r="WBI17" s="23"/>
      <c r="WBJ17" s="23"/>
      <c r="WBK17" s="23"/>
      <c r="WBL17" s="23"/>
      <c r="WBM17" s="23"/>
      <c r="WBN17" s="23"/>
      <c r="WBO17" s="23"/>
      <c r="WBP17" s="23"/>
      <c r="WBQ17" s="23"/>
      <c r="WBR17" s="23"/>
      <c r="WBS17" s="23"/>
      <c r="WBT17" s="23"/>
      <c r="WBU17" s="23"/>
      <c r="WBV17" s="23"/>
      <c r="WBW17" s="23"/>
      <c r="WBX17" s="23"/>
      <c r="WBY17" s="23"/>
      <c r="WBZ17" s="23"/>
      <c r="WCA17" s="23"/>
      <c r="WCB17" s="23"/>
      <c r="WCC17" s="23"/>
      <c r="WCD17" s="23"/>
      <c r="WCE17" s="23"/>
      <c r="WCF17" s="23"/>
      <c r="WCG17" s="23"/>
      <c r="WCH17" s="23"/>
      <c r="WCI17" s="23"/>
      <c r="WCJ17" s="23"/>
      <c r="WCK17" s="23"/>
      <c r="WCL17" s="23"/>
      <c r="WCM17" s="23"/>
      <c r="WCN17" s="23"/>
      <c r="WCO17" s="23"/>
      <c r="WCP17" s="23"/>
      <c r="WCQ17" s="23"/>
      <c r="WCR17" s="23"/>
      <c r="WCS17" s="23"/>
      <c r="WCT17" s="23"/>
      <c r="WCU17" s="23"/>
      <c r="WCV17" s="23"/>
      <c r="WCW17" s="23"/>
      <c r="WCX17" s="23"/>
      <c r="WCY17" s="23"/>
      <c r="WCZ17" s="23"/>
      <c r="WDA17" s="23"/>
      <c r="WDB17" s="23"/>
      <c r="WDC17" s="23"/>
      <c r="WDD17" s="23"/>
      <c r="WDE17" s="23"/>
      <c r="WDF17" s="23"/>
      <c r="WDG17" s="23"/>
      <c r="WDH17" s="23"/>
      <c r="WDI17" s="23"/>
      <c r="WDJ17" s="23"/>
      <c r="WDK17" s="23"/>
      <c r="WDL17" s="23"/>
      <c r="WDM17" s="23"/>
      <c r="WDN17" s="23"/>
      <c r="WDO17" s="23"/>
      <c r="WDP17" s="23"/>
      <c r="WDQ17" s="23"/>
      <c r="WDR17" s="23"/>
      <c r="WDS17" s="23"/>
      <c r="WDT17" s="23"/>
      <c r="WDU17" s="23"/>
      <c r="WDV17" s="23"/>
      <c r="WDW17" s="23"/>
      <c r="WDX17" s="23"/>
      <c r="WDY17" s="23"/>
      <c r="WDZ17" s="23"/>
      <c r="WEA17" s="23"/>
      <c r="WEB17" s="23"/>
      <c r="WEC17" s="23"/>
      <c r="WED17" s="23"/>
      <c r="WEE17" s="23"/>
      <c r="WEF17" s="23"/>
      <c r="WEG17" s="23"/>
      <c r="WEH17" s="23"/>
      <c r="WEI17" s="23"/>
      <c r="WEJ17" s="23"/>
      <c r="WEK17" s="23"/>
      <c r="WEL17" s="23"/>
      <c r="WEM17" s="23"/>
      <c r="WEN17" s="23"/>
      <c r="WEO17" s="23"/>
      <c r="WEP17" s="23"/>
      <c r="WEQ17" s="23"/>
      <c r="WER17" s="23"/>
      <c r="WES17" s="23"/>
      <c r="WET17" s="23"/>
      <c r="WEU17" s="23"/>
      <c r="WEV17" s="23"/>
      <c r="WEW17" s="23"/>
      <c r="WEX17" s="23"/>
      <c r="WEY17" s="23"/>
      <c r="WEZ17" s="23"/>
      <c r="WFA17" s="23"/>
      <c r="WFB17" s="23"/>
      <c r="WFC17" s="23"/>
      <c r="WFD17" s="23"/>
      <c r="WFE17" s="23"/>
      <c r="WFF17" s="23"/>
      <c r="WFG17" s="23"/>
      <c r="WFH17" s="23"/>
      <c r="WFI17" s="23"/>
      <c r="WFJ17" s="23"/>
      <c r="WFK17" s="23"/>
      <c r="WFL17" s="23"/>
      <c r="WFM17" s="23"/>
      <c r="WFN17" s="23"/>
      <c r="WFO17" s="23"/>
      <c r="WFP17" s="23"/>
      <c r="WFQ17" s="23"/>
      <c r="WFR17" s="23"/>
      <c r="WFS17" s="23"/>
      <c r="WFT17" s="23"/>
      <c r="WFU17" s="23"/>
      <c r="WFV17" s="23"/>
      <c r="WFW17" s="23"/>
      <c r="WFX17" s="23"/>
      <c r="WFY17" s="23"/>
      <c r="WFZ17" s="23"/>
      <c r="WGA17" s="23"/>
      <c r="WGB17" s="23"/>
      <c r="WGC17" s="23"/>
      <c r="WGD17" s="23"/>
      <c r="WGE17" s="23"/>
      <c r="WGF17" s="23"/>
      <c r="WGG17" s="23"/>
      <c r="WGH17" s="23"/>
      <c r="WGI17" s="23"/>
      <c r="WGJ17" s="23"/>
      <c r="WGK17" s="23"/>
      <c r="WGL17" s="23"/>
      <c r="WGM17" s="23"/>
      <c r="WGN17" s="23"/>
      <c r="WGO17" s="23"/>
      <c r="WGP17" s="23"/>
      <c r="WGQ17" s="23"/>
      <c r="WGR17" s="23"/>
      <c r="WGS17" s="23"/>
      <c r="WGT17" s="23"/>
      <c r="WGU17" s="23"/>
      <c r="WGV17" s="23"/>
      <c r="WGW17" s="23"/>
      <c r="WGX17" s="23"/>
      <c r="WGY17" s="23"/>
      <c r="WGZ17" s="23"/>
      <c r="WHA17" s="23"/>
      <c r="WHB17" s="23"/>
      <c r="WHC17" s="23"/>
      <c r="WHD17" s="23"/>
      <c r="WHE17" s="23"/>
      <c r="WHF17" s="23"/>
      <c r="WHG17" s="23"/>
      <c r="WHH17" s="23"/>
      <c r="WHI17" s="23"/>
      <c r="WHJ17" s="23"/>
      <c r="WHK17" s="23"/>
      <c r="WHL17" s="23"/>
      <c r="WHM17" s="23"/>
      <c r="WHN17" s="23"/>
      <c r="WHO17" s="23"/>
      <c r="WHP17" s="23"/>
      <c r="WHQ17" s="23"/>
      <c r="WHR17" s="23"/>
      <c r="WHS17" s="23"/>
      <c r="WHT17" s="23"/>
      <c r="WHU17" s="23"/>
      <c r="WHV17" s="23"/>
      <c r="WHW17" s="23"/>
      <c r="WHX17" s="23"/>
      <c r="WHY17" s="23"/>
      <c r="WHZ17" s="23"/>
      <c r="WIA17" s="23"/>
      <c r="WIB17" s="23"/>
      <c r="WIC17" s="23"/>
      <c r="WID17" s="23"/>
      <c r="WIE17" s="23"/>
      <c r="WIF17" s="23"/>
      <c r="WIG17" s="23"/>
      <c r="WIH17" s="23"/>
      <c r="WII17" s="23"/>
      <c r="WIJ17" s="23"/>
      <c r="WIK17" s="23"/>
      <c r="WIL17" s="23"/>
      <c r="WIM17" s="23"/>
      <c r="WIN17" s="23"/>
      <c r="WIO17" s="23"/>
      <c r="WIP17" s="23"/>
      <c r="WIQ17" s="23"/>
      <c r="WIR17" s="23"/>
      <c r="WIS17" s="23"/>
      <c r="WIT17" s="23"/>
      <c r="WIU17" s="23"/>
      <c r="WIV17" s="23"/>
      <c r="WIW17" s="23"/>
      <c r="WIX17" s="23"/>
      <c r="WIY17" s="23"/>
      <c r="WIZ17" s="23"/>
      <c r="WJA17" s="23"/>
      <c r="WJB17" s="23"/>
      <c r="WJC17" s="23"/>
      <c r="WJD17" s="23"/>
      <c r="WJE17" s="23"/>
      <c r="WJF17" s="23"/>
      <c r="WJG17" s="23"/>
      <c r="WJH17" s="23"/>
      <c r="WJI17" s="23"/>
      <c r="WJJ17" s="23"/>
      <c r="WJK17" s="23"/>
      <c r="WJL17" s="23"/>
      <c r="WJM17" s="23"/>
      <c r="WJN17" s="23"/>
      <c r="WJO17" s="23"/>
      <c r="WJP17" s="23"/>
      <c r="WJQ17" s="23"/>
      <c r="WJR17" s="23"/>
      <c r="WJS17" s="23"/>
      <c r="WJT17" s="23"/>
      <c r="WJU17" s="23"/>
      <c r="WJV17" s="23"/>
      <c r="WJW17" s="23"/>
      <c r="WJX17" s="23"/>
      <c r="WJY17" s="23"/>
      <c r="WJZ17" s="23"/>
      <c r="WKA17" s="23"/>
      <c r="WKB17" s="23"/>
      <c r="WKC17" s="23"/>
      <c r="WKD17" s="23"/>
      <c r="WKE17" s="23"/>
      <c r="WKF17" s="23"/>
      <c r="WKG17" s="23"/>
      <c r="WKH17" s="23"/>
      <c r="WKI17" s="23"/>
      <c r="WKJ17" s="23"/>
      <c r="WKK17" s="23"/>
      <c r="WKL17" s="23"/>
      <c r="WKM17" s="23"/>
      <c r="WKN17" s="23"/>
      <c r="WKO17" s="23"/>
      <c r="WKP17" s="23"/>
      <c r="WKQ17" s="23"/>
      <c r="WKR17" s="23"/>
      <c r="WKS17" s="23"/>
      <c r="WKT17" s="23"/>
      <c r="WKU17" s="23"/>
      <c r="WKV17" s="23"/>
      <c r="WKW17" s="23"/>
      <c r="WKX17" s="23"/>
      <c r="WKY17" s="23"/>
      <c r="WKZ17" s="23"/>
      <c r="WLA17" s="23"/>
      <c r="WLB17" s="23"/>
      <c r="WLC17" s="23"/>
      <c r="WLD17" s="23"/>
      <c r="WLE17" s="23"/>
      <c r="WLF17" s="23"/>
      <c r="WLG17" s="23"/>
      <c r="WLH17" s="23"/>
      <c r="WLI17" s="23"/>
      <c r="WLJ17" s="23"/>
      <c r="WLK17" s="23"/>
      <c r="WLL17" s="23"/>
      <c r="WLM17" s="23"/>
      <c r="WLN17" s="23"/>
      <c r="WLO17" s="23"/>
      <c r="WLP17" s="23"/>
      <c r="WLQ17" s="23"/>
      <c r="WLR17" s="23"/>
      <c r="WLS17" s="23"/>
      <c r="WLT17" s="23"/>
      <c r="WLU17" s="23"/>
      <c r="WLV17" s="23"/>
      <c r="WLW17" s="23"/>
      <c r="WLX17" s="23"/>
      <c r="WLY17" s="23"/>
      <c r="WLZ17" s="23"/>
      <c r="WMA17" s="23"/>
      <c r="WMB17" s="23"/>
      <c r="WMC17" s="23"/>
      <c r="WMD17" s="23"/>
      <c r="WME17" s="23"/>
      <c r="WMF17" s="23"/>
      <c r="WMG17" s="23"/>
      <c r="WMH17" s="23"/>
      <c r="WMI17" s="23"/>
      <c r="WMJ17" s="23"/>
      <c r="WMK17" s="23"/>
      <c r="WML17" s="23"/>
      <c r="WMM17" s="23"/>
      <c r="WMN17" s="23"/>
      <c r="WMO17" s="23"/>
      <c r="WMP17" s="23"/>
      <c r="WMQ17" s="23"/>
      <c r="WMR17" s="23"/>
      <c r="WMS17" s="23"/>
      <c r="WMT17" s="23"/>
      <c r="WMU17" s="23"/>
      <c r="WMV17" s="23"/>
      <c r="WMW17" s="23"/>
      <c r="WMX17" s="23"/>
      <c r="WMY17" s="23"/>
      <c r="WMZ17" s="23"/>
      <c r="WNA17" s="23"/>
      <c r="WNB17" s="23"/>
      <c r="WNC17" s="23"/>
      <c r="WND17" s="23"/>
      <c r="WNE17" s="23"/>
      <c r="WNF17" s="23"/>
      <c r="WNG17" s="23"/>
      <c r="WNH17" s="23"/>
      <c r="WNI17" s="23"/>
      <c r="WNJ17" s="23"/>
      <c r="WNK17" s="23"/>
      <c r="WNL17" s="23"/>
      <c r="WNM17" s="23"/>
      <c r="WNN17" s="23"/>
      <c r="WNO17" s="23"/>
      <c r="WNP17" s="23"/>
      <c r="WNQ17" s="23"/>
      <c r="WNR17" s="23"/>
      <c r="WNS17" s="23"/>
      <c r="WNT17" s="23"/>
      <c r="WNU17" s="23"/>
      <c r="WNV17" s="23"/>
      <c r="WNW17" s="23"/>
      <c r="WNX17" s="23"/>
      <c r="WNY17" s="23"/>
      <c r="WNZ17" s="23"/>
      <c r="WOA17" s="23"/>
      <c r="WOB17" s="23"/>
      <c r="WOC17" s="23"/>
      <c r="WOD17" s="23"/>
      <c r="WOE17" s="23"/>
      <c r="WOF17" s="23"/>
      <c r="WOG17" s="23"/>
      <c r="WOH17" s="23"/>
      <c r="WOI17" s="23"/>
      <c r="WOJ17" s="23"/>
      <c r="WOK17" s="23"/>
      <c r="WOL17" s="23"/>
      <c r="WOM17" s="23"/>
      <c r="WON17" s="23"/>
      <c r="WOO17" s="23"/>
      <c r="WOP17" s="23"/>
      <c r="WOQ17" s="23"/>
      <c r="WOR17" s="23"/>
      <c r="WOS17" s="23"/>
      <c r="WOT17" s="23"/>
      <c r="WOU17" s="23"/>
      <c r="WOV17" s="23"/>
      <c r="WOW17" s="23"/>
      <c r="WOX17" s="23"/>
      <c r="WOY17" s="23"/>
      <c r="WOZ17" s="23"/>
      <c r="WPA17" s="23"/>
      <c r="WPB17" s="23"/>
      <c r="WPC17" s="23"/>
      <c r="WPD17" s="23"/>
      <c r="WPE17" s="23"/>
      <c r="WPF17" s="23"/>
      <c r="WPG17" s="23"/>
      <c r="WPH17" s="23"/>
      <c r="WPI17" s="23"/>
      <c r="WPJ17" s="23"/>
      <c r="WPK17" s="23"/>
      <c r="WPL17" s="23"/>
      <c r="WPM17" s="23"/>
      <c r="WPN17" s="23"/>
      <c r="WPO17" s="23"/>
      <c r="WPP17" s="23"/>
      <c r="WPQ17" s="23"/>
      <c r="WPR17" s="23"/>
      <c r="WPS17" s="23"/>
      <c r="WPT17" s="23"/>
      <c r="WPU17" s="23"/>
      <c r="WPV17" s="23"/>
      <c r="WPW17" s="23"/>
      <c r="WPX17" s="23"/>
      <c r="WPY17" s="23"/>
      <c r="WPZ17" s="23"/>
      <c r="WQA17" s="23"/>
      <c r="WQB17" s="23"/>
      <c r="WQC17" s="23"/>
      <c r="WQD17" s="23"/>
      <c r="WQE17" s="23"/>
      <c r="WQF17" s="23"/>
      <c r="WQG17" s="23"/>
      <c r="WQH17" s="23"/>
      <c r="WQI17" s="23"/>
      <c r="WQJ17" s="23"/>
      <c r="WQK17" s="23"/>
      <c r="WQL17" s="23"/>
      <c r="WQM17" s="23"/>
      <c r="WQN17" s="23"/>
      <c r="WQO17" s="23"/>
      <c r="WQP17" s="23"/>
      <c r="WQQ17" s="23"/>
      <c r="WQR17" s="23"/>
      <c r="WQS17" s="23"/>
      <c r="WQT17" s="23"/>
      <c r="WQU17" s="23"/>
      <c r="WQV17" s="23"/>
      <c r="WQW17" s="23"/>
      <c r="WQX17" s="23"/>
      <c r="WQY17" s="23"/>
      <c r="WQZ17" s="23"/>
      <c r="WRA17" s="23"/>
      <c r="WRB17" s="23"/>
      <c r="WRC17" s="23"/>
      <c r="WRD17" s="23"/>
      <c r="WRE17" s="23"/>
      <c r="WRF17" s="23"/>
      <c r="WRG17" s="23"/>
      <c r="WRH17" s="23"/>
      <c r="WRI17" s="23"/>
      <c r="WRJ17" s="23"/>
      <c r="WRK17" s="23"/>
      <c r="WRL17" s="23"/>
      <c r="WRM17" s="23"/>
      <c r="WRN17" s="23"/>
      <c r="WRO17" s="23"/>
      <c r="WRP17" s="23"/>
      <c r="WRQ17" s="23"/>
      <c r="WRR17" s="23"/>
      <c r="WRS17" s="23"/>
      <c r="WRT17" s="23"/>
      <c r="WRU17" s="23"/>
      <c r="WRV17" s="23"/>
      <c r="WRW17" s="23"/>
      <c r="WRX17" s="23"/>
      <c r="WRY17" s="23"/>
      <c r="WRZ17" s="23"/>
      <c r="WSA17" s="23"/>
      <c r="WSB17" s="23"/>
      <c r="WSC17" s="23"/>
      <c r="WSD17" s="23"/>
      <c r="WSE17" s="23"/>
      <c r="WSF17" s="23"/>
      <c r="WSG17" s="23"/>
      <c r="WSH17" s="23"/>
      <c r="WSI17" s="23"/>
      <c r="WSJ17" s="23"/>
      <c r="WSK17" s="23"/>
      <c r="WSL17" s="23"/>
      <c r="WSM17" s="23"/>
      <c r="WSN17" s="23"/>
      <c r="WSO17" s="23"/>
      <c r="WSP17" s="23"/>
      <c r="WSQ17" s="23"/>
      <c r="WSR17" s="23"/>
      <c r="WSS17" s="23"/>
      <c r="WST17" s="23"/>
      <c r="WSU17" s="23"/>
      <c r="WSV17" s="23"/>
      <c r="WSW17" s="23"/>
      <c r="WSX17" s="23"/>
      <c r="WSY17" s="23"/>
      <c r="WSZ17" s="23"/>
      <c r="WTA17" s="23"/>
      <c r="WTB17" s="23"/>
      <c r="WTC17" s="23"/>
      <c r="WTD17" s="23"/>
      <c r="WTE17" s="23"/>
      <c r="WTF17" s="23"/>
      <c r="WTG17" s="23"/>
      <c r="WTH17" s="23"/>
      <c r="WTI17" s="23"/>
      <c r="WTJ17" s="23"/>
      <c r="WTK17" s="23"/>
      <c r="WTL17" s="23"/>
      <c r="WTM17" s="23"/>
      <c r="WTN17" s="23"/>
      <c r="WTO17" s="23"/>
      <c r="WTP17" s="23"/>
      <c r="WTQ17" s="23"/>
      <c r="WTR17" s="23"/>
      <c r="WTS17" s="23"/>
      <c r="WTT17" s="23"/>
      <c r="WTU17" s="23"/>
      <c r="WTV17" s="23"/>
      <c r="WTW17" s="23"/>
      <c r="WTX17" s="23"/>
      <c r="WTY17" s="23"/>
      <c r="WTZ17" s="23"/>
      <c r="WUA17" s="23"/>
      <c r="WUB17" s="23"/>
      <c r="WUC17" s="23"/>
      <c r="WUD17" s="23"/>
      <c r="WUE17" s="23"/>
      <c r="WUF17" s="23"/>
      <c r="WUG17" s="23"/>
      <c r="WUH17" s="23"/>
      <c r="WUI17" s="23"/>
      <c r="WUJ17" s="23"/>
      <c r="WUK17" s="23"/>
      <c r="WUL17" s="23"/>
      <c r="WUM17" s="23"/>
      <c r="WUN17" s="23"/>
      <c r="WUO17" s="23"/>
      <c r="WUP17" s="23"/>
      <c r="WUQ17" s="23"/>
      <c r="WUR17" s="23"/>
      <c r="WUS17" s="23"/>
      <c r="WUT17" s="23"/>
      <c r="WUU17" s="23"/>
      <c r="WUV17" s="23"/>
      <c r="WUW17" s="23"/>
      <c r="WUX17" s="23"/>
      <c r="WUY17" s="23"/>
      <c r="WUZ17" s="23"/>
      <c r="WVA17" s="23"/>
      <c r="WVB17" s="23"/>
      <c r="WVC17" s="23"/>
      <c r="WVD17" s="23"/>
      <c r="WVE17" s="23"/>
      <c r="WVF17" s="23"/>
      <c r="WVG17" s="23"/>
      <c r="WVH17" s="23"/>
      <c r="WVI17" s="23"/>
      <c r="WVJ17" s="23"/>
      <c r="WVK17" s="23"/>
      <c r="WVL17" s="23"/>
      <c r="WVM17" s="23"/>
      <c r="WVN17" s="23"/>
      <c r="WVO17" s="23"/>
      <c r="WVP17" s="23"/>
      <c r="WVQ17" s="23"/>
      <c r="WVR17" s="23"/>
      <c r="WVS17" s="23"/>
      <c r="WVT17" s="23"/>
      <c r="WVU17" s="23"/>
      <c r="WVV17" s="23"/>
      <c r="WVW17" s="23"/>
      <c r="WVX17" s="23"/>
      <c r="WVY17" s="23"/>
      <c r="WVZ17" s="23"/>
      <c r="WWA17" s="23"/>
      <c r="WWB17" s="23"/>
      <c r="WWC17" s="23"/>
      <c r="WWD17" s="23"/>
      <c r="WWE17" s="23"/>
      <c r="WWF17" s="23"/>
      <c r="WWG17" s="23"/>
      <c r="WWH17" s="23"/>
      <c r="WWI17" s="23"/>
      <c r="WWJ17" s="23"/>
      <c r="WWK17" s="23"/>
      <c r="WWL17" s="23"/>
      <c r="WWM17" s="23"/>
      <c r="WWN17" s="23"/>
      <c r="WWO17" s="23"/>
      <c r="WWP17" s="23"/>
      <c r="WWQ17" s="23"/>
      <c r="WWR17" s="23"/>
      <c r="WWS17" s="23"/>
      <c r="WWT17" s="23"/>
      <c r="WWU17" s="23"/>
      <c r="WWV17" s="23"/>
      <c r="WWW17" s="23"/>
      <c r="WWX17" s="23"/>
      <c r="WWY17" s="23"/>
      <c r="WWZ17" s="23"/>
      <c r="WXA17" s="23"/>
      <c r="WXB17" s="23"/>
      <c r="WXC17" s="23"/>
      <c r="WXD17" s="23"/>
      <c r="WXE17" s="23"/>
      <c r="WXF17" s="23"/>
      <c r="WXG17" s="23"/>
      <c r="WXH17" s="23"/>
      <c r="WXI17" s="23"/>
      <c r="WXJ17" s="23"/>
      <c r="WXK17" s="23"/>
      <c r="WXL17" s="23"/>
      <c r="WXM17" s="23"/>
      <c r="WXN17" s="23"/>
      <c r="WXO17" s="23"/>
      <c r="WXP17" s="23"/>
      <c r="WXQ17" s="23"/>
      <c r="WXR17" s="23"/>
      <c r="WXS17" s="23"/>
      <c r="WXT17" s="23"/>
      <c r="WXU17" s="23"/>
      <c r="WXV17" s="23"/>
      <c r="WXW17" s="23"/>
      <c r="WXX17" s="23"/>
      <c r="WXY17" s="23"/>
      <c r="WXZ17" s="23"/>
      <c r="WYA17" s="23"/>
      <c r="WYB17" s="23"/>
      <c r="WYC17" s="23"/>
      <c r="WYD17" s="23"/>
      <c r="WYE17" s="23"/>
      <c r="WYF17" s="23"/>
      <c r="WYG17" s="23"/>
      <c r="WYH17" s="23"/>
      <c r="WYI17" s="23"/>
      <c r="WYJ17" s="23"/>
      <c r="WYK17" s="23"/>
      <c r="WYL17" s="23"/>
      <c r="WYM17" s="23"/>
      <c r="WYN17" s="23"/>
      <c r="WYO17" s="23"/>
      <c r="WYP17" s="23"/>
      <c r="WYQ17" s="23"/>
      <c r="WYR17" s="23"/>
      <c r="WYS17" s="23"/>
      <c r="WYT17" s="23"/>
      <c r="WYU17" s="23"/>
      <c r="WYV17" s="23"/>
      <c r="WYW17" s="23"/>
      <c r="WYX17" s="23"/>
      <c r="WYY17" s="23"/>
      <c r="WYZ17" s="23"/>
      <c r="WZA17" s="23"/>
      <c r="WZB17" s="23"/>
      <c r="WZC17" s="23"/>
      <c r="WZD17" s="23"/>
      <c r="WZE17" s="23"/>
      <c r="WZF17" s="23"/>
      <c r="WZG17" s="23"/>
      <c r="WZH17" s="23"/>
      <c r="WZI17" s="23"/>
      <c r="WZJ17" s="23"/>
      <c r="WZK17" s="23"/>
      <c r="WZL17" s="23"/>
      <c r="WZM17" s="23"/>
      <c r="WZN17" s="23"/>
      <c r="WZO17" s="23"/>
      <c r="WZP17" s="23"/>
      <c r="WZQ17" s="23"/>
      <c r="WZR17" s="23"/>
      <c r="WZS17" s="23"/>
      <c r="WZT17" s="23"/>
      <c r="WZU17" s="23"/>
      <c r="WZV17" s="23"/>
      <c r="WZW17" s="23"/>
      <c r="WZX17" s="23"/>
      <c r="WZY17" s="23"/>
      <c r="WZZ17" s="23"/>
      <c r="XAA17" s="23"/>
      <c r="XAB17" s="23"/>
      <c r="XAC17" s="23"/>
      <c r="XAD17" s="23"/>
      <c r="XAE17" s="23"/>
      <c r="XAF17" s="23"/>
      <c r="XAG17" s="23"/>
      <c r="XAH17" s="23"/>
      <c r="XAI17" s="23"/>
      <c r="XAJ17" s="23"/>
      <c r="XAK17" s="23"/>
      <c r="XAL17" s="23"/>
      <c r="XAM17" s="23"/>
      <c r="XAN17" s="23"/>
      <c r="XAO17" s="23"/>
      <c r="XAP17" s="23"/>
      <c r="XAQ17" s="23"/>
      <c r="XAR17" s="23"/>
      <c r="XAS17" s="23"/>
      <c r="XAT17" s="23"/>
      <c r="XAU17" s="23"/>
      <c r="XAV17" s="23"/>
      <c r="XAW17" s="23"/>
      <c r="XAX17" s="23"/>
      <c r="XAY17" s="23"/>
      <c r="XAZ17" s="23"/>
      <c r="XBA17" s="23"/>
      <c r="XBB17" s="23"/>
      <c r="XBC17" s="23"/>
      <c r="XBD17" s="23"/>
      <c r="XBE17" s="23"/>
      <c r="XBF17" s="23"/>
      <c r="XBG17" s="23"/>
      <c r="XBH17" s="23"/>
      <c r="XBI17" s="23"/>
      <c r="XBJ17" s="23"/>
      <c r="XBK17" s="23"/>
      <c r="XBL17" s="23"/>
      <c r="XBM17" s="23"/>
      <c r="XBN17" s="23"/>
      <c r="XBO17" s="23"/>
      <c r="XBP17" s="23"/>
      <c r="XBQ17" s="23"/>
      <c r="XBR17" s="23"/>
      <c r="XBS17" s="23"/>
      <c r="XBT17" s="23"/>
      <c r="XBU17" s="23"/>
      <c r="XBV17" s="23"/>
      <c r="XBW17" s="23"/>
      <c r="XBX17" s="23"/>
      <c r="XBY17" s="23"/>
      <c r="XBZ17" s="23"/>
      <c r="XCA17" s="23"/>
      <c r="XCB17" s="23"/>
      <c r="XCC17" s="23"/>
      <c r="XCD17" s="23"/>
      <c r="XCE17" s="23"/>
      <c r="XCF17" s="23"/>
      <c r="XCG17" s="23"/>
      <c r="XCH17" s="23"/>
      <c r="XCI17" s="23"/>
      <c r="XCJ17" s="23"/>
      <c r="XCK17" s="23"/>
      <c r="XCL17" s="23"/>
      <c r="XCM17" s="23"/>
      <c r="XCN17" s="23"/>
      <c r="XCO17" s="23"/>
      <c r="XCP17" s="23"/>
      <c r="XCQ17" s="23"/>
      <c r="XCR17" s="23"/>
      <c r="XCS17" s="23"/>
      <c r="XCT17" s="23"/>
      <c r="XCU17" s="23"/>
      <c r="XCV17" s="23"/>
      <c r="XCW17" s="23"/>
      <c r="XCX17" s="23"/>
      <c r="XCY17" s="23"/>
      <c r="XCZ17" s="23"/>
      <c r="XDA17" s="23"/>
      <c r="XDB17" s="23"/>
      <c r="XDC17" s="23"/>
      <c r="XDD17" s="23"/>
      <c r="XDE17" s="23"/>
      <c r="XDF17" s="23"/>
      <c r="XDG17" s="23"/>
      <c r="XDH17" s="23"/>
      <c r="XDI17" s="23"/>
      <c r="XDJ17" s="23"/>
      <c r="XDK17" s="23"/>
      <c r="XDL17" s="23"/>
      <c r="XDM17" s="23"/>
      <c r="XDN17" s="23"/>
      <c r="XDO17" s="23"/>
      <c r="XDP17" s="23"/>
      <c r="XDQ17" s="23"/>
      <c r="XDR17" s="23"/>
      <c r="XDS17" s="23"/>
      <c r="XDT17" s="23"/>
      <c r="XDU17" s="23"/>
      <c r="XDV17" s="23"/>
      <c r="XDW17" s="23"/>
      <c r="XDX17" s="23"/>
      <c r="XDY17" s="23"/>
      <c r="XDZ17" s="23"/>
      <c r="XEA17" s="23"/>
      <c r="XEB17" s="23"/>
      <c r="XEC17" s="23"/>
      <c r="XED17" s="23"/>
      <c r="XEE17" s="23"/>
      <c r="XEF17" s="23"/>
      <c r="XEG17" s="23"/>
      <c r="XEH17" s="23"/>
      <c r="XEI17" s="23"/>
      <c r="XEJ17" s="23"/>
      <c r="XEK17" s="23"/>
      <c r="XEL17" s="23"/>
      <c r="XEM17" s="23"/>
      <c r="XEN17" s="23"/>
      <c r="XEO17" s="23"/>
      <c r="XEP17" s="23"/>
      <c r="XEQ17" s="23"/>
      <c r="XER17" s="23"/>
      <c r="XES17" s="23"/>
      <c r="XET17" s="23"/>
      <c r="XEU17" s="23"/>
      <c r="XEV17" s="23"/>
      <c r="XEW17" s="23"/>
      <c r="XEX17" s="23"/>
      <c r="XEY17" s="23"/>
      <c r="XEZ17" s="23"/>
      <c r="XFA17" s="23"/>
      <c r="XFB17" s="23"/>
      <c r="XFC17" s="23"/>
      <c r="XFD17" s="23"/>
    </row>
    <row r="18" spans="1:16384" s="23" customFormat="1" x14ac:dyDescent="0.65">
      <c r="A18" s="30" t="s">
        <v>132</v>
      </c>
      <c r="B18" s="29">
        <v>989</v>
      </c>
      <c r="C18" s="29">
        <v>448</v>
      </c>
      <c r="D18" s="29">
        <v>555</v>
      </c>
    </row>
    <row r="19" spans="1:16384" s="23" customFormat="1" x14ac:dyDescent="0.65">
      <c r="A19" s="30" t="s">
        <v>133</v>
      </c>
      <c r="B19" s="29">
        <v>-2367</v>
      </c>
      <c r="C19" s="29">
        <v>-2809</v>
      </c>
      <c r="D19" s="29">
        <v>-1647</v>
      </c>
      <c r="E19" s="47"/>
    </row>
    <row r="20" spans="1:16384" x14ac:dyDescent="0.65">
      <c r="A20" t="s">
        <v>70</v>
      </c>
      <c r="B20" s="10">
        <v>-16806</v>
      </c>
      <c r="C20" s="10">
        <v>-14633</v>
      </c>
      <c r="D20" s="10">
        <v>2371</v>
      </c>
    </row>
    <row r="21" spans="1:16384" x14ac:dyDescent="0.65">
      <c r="A21" s="11" t="s">
        <v>134</v>
      </c>
      <c r="B21" s="33">
        <v>-18184</v>
      </c>
      <c r="C21" s="33">
        <v>13272</v>
      </c>
      <c r="D21" s="33">
        <v>1279</v>
      </c>
    </row>
    <row r="22" spans="1:16384" x14ac:dyDescent="0.65">
      <c r="A22" s="11" t="s">
        <v>135</v>
      </c>
      <c r="B22" s="27">
        <f>B17+B21</f>
        <v>-5936</v>
      </c>
      <c r="C22" s="27">
        <f t="shared" ref="C22:D22" si="1">C17+C21</f>
        <v>38151</v>
      </c>
      <c r="D22" s="27">
        <f t="shared" si="1"/>
        <v>24178</v>
      </c>
    </row>
    <row r="23" spans="1:16384" x14ac:dyDescent="0.65">
      <c r="A23" t="s">
        <v>136</v>
      </c>
      <c r="B23" s="29">
        <v>3217</v>
      </c>
      <c r="C23" s="29">
        <v>-4791</v>
      </c>
      <c r="D23" s="29">
        <v>-2863</v>
      </c>
    </row>
    <row r="24" spans="1:16384" x14ac:dyDescent="0.65">
      <c r="A24" t="s">
        <v>137</v>
      </c>
      <c r="B24" s="10">
        <v>-3</v>
      </c>
      <c r="C24" s="10">
        <v>4</v>
      </c>
      <c r="D24" s="10">
        <v>16</v>
      </c>
    </row>
    <row r="25" spans="1:16384" ht="14.5" thickBot="1" x14ac:dyDescent="0.7">
      <c r="A25" s="12" t="s">
        <v>71</v>
      </c>
      <c r="B25" s="13">
        <f t="shared" ref="B25:C25" si="2">SUM(B22:B24)</f>
        <v>-2722</v>
      </c>
      <c r="C25" s="13">
        <f t="shared" si="2"/>
        <v>33364</v>
      </c>
      <c r="D25" s="13">
        <f>SUM(D22:D24)</f>
        <v>21331</v>
      </c>
    </row>
    <row r="26" spans="1:16384" ht="14.5" thickTop="1" x14ac:dyDescent="0.65">
      <c r="A26" t="s">
        <v>72</v>
      </c>
    </row>
    <row r="27" spans="1:16384" x14ac:dyDescent="0.65">
      <c r="A27" s="1" t="s">
        <v>73</v>
      </c>
      <c r="B27" s="34">
        <v>-0.27</v>
      </c>
      <c r="C27" s="34">
        <v>3.3</v>
      </c>
      <c r="D27" s="34">
        <v>2.13</v>
      </c>
    </row>
    <row r="28" spans="1:16384" x14ac:dyDescent="0.65">
      <c r="A28" s="1" t="s">
        <v>74</v>
      </c>
      <c r="B28" s="34">
        <v>-0.27</v>
      </c>
      <c r="C28" s="34">
        <v>3.24</v>
      </c>
      <c r="D28" s="34">
        <v>2.09</v>
      </c>
    </row>
    <row r="29" spans="1:16384" x14ac:dyDescent="0.65">
      <c r="A29" t="s">
        <v>170</v>
      </c>
    </row>
    <row r="30" spans="1:16384" x14ac:dyDescent="0.65">
      <c r="A30" s="1" t="s">
        <v>73</v>
      </c>
      <c r="B30" s="14">
        <v>10189</v>
      </c>
      <c r="C30" s="14">
        <v>10117</v>
      </c>
      <c r="D30" s="14">
        <v>10005</v>
      </c>
    </row>
    <row r="31" spans="1:16384" x14ac:dyDescent="0.65">
      <c r="A31" s="1" t="s">
        <v>74</v>
      </c>
      <c r="B31" s="14">
        <v>10189</v>
      </c>
      <c r="C31" s="14">
        <v>10296</v>
      </c>
      <c r="D31" s="14">
        <v>10198</v>
      </c>
    </row>
    <row r="34" spans="1:5" x14ac:dyDescent="0.65">
      <c r="A34" s="50" t="s">
        <v>12</v>
      </c>
      <c r="B34" s="50"/>
      <c r="C34" s="50"/>
      <c r="D34" s="50"/>
    </row>
    <row r="35" spans="1:5" x14ac:dyDescent="0.65">
      <c r="B35" s="49" t="s">
        <v>57</v>
      </c>
      <c r="C35" s="49"/>
      <c r="D35" s="49"/>
    </row>
    <row r="36" spans="1:5" x14ac:dyDescent="0.65">
      <c r="B36" s="9">
        <v>2022</v>
      </c>
      <c r="C36" s="9">
        <v>2021</v>
      </c>
      <c r="D36" s="9">
        <v>2020</v>
      </c>
    </row>
    <row r="37" spans="1:5" x14ac:dyDescent="0.65">
      <c r="D37" s="24"/>
    </row>
    <row r="38" spans="1:5" x14ac:dyDescent="0.65">
      <c r="A38" t="s">
        <v>75</v>
      </c>
      <c r="D38" s="24"/>
    </row>
    <row r="39" spans="1:5" x14ac:dyDescent="0.65">
      <c r="A39" s="1" t="s">
        <v>76</v>
      </c>
      <c r="B39" s="10">
        <v>53888</v>
      </c>
      <c r="C39" s="10">
        <v>36220</v>
      </c>
      <c r="D39" s="31">
        <v>42122</v>
      </c>
    </row>
    <row r="40" spans="1:5" x14ac:dyDescent="0.65">
      <c r="A40" s="1" t="s">
        <v>77</v>
      </c>
      <c r="B40" s="10">
        <v>16138</v>
      </c>
      <c r="C40" s="10">
        <v>59829</v>
      </c>
      <c r="D40" s="31">
        <v>42274</v>
      </c>
    </row>
    <row r="41" spans="1:5" x14ac:dyDescent="0.65">
      <c r="A41" s="1" t="s">
        <v>79</v>
      </c>
      <c r="B41" s="10">
        <v>34405</v>
      </c>
      <c r="C41" s="10">
        <v>32640</v>
      </c>
      <c r="D41" s="31">
        <v>23795</v>
      </c>
    </row>
    <row r="42" spans="1:5" x14ac:dyDescent="0.65">
      <c r="A42" s="1" t="s">
        <v>78</v>
      </c>
      <c r="B42" s="10">
        <v>42360</v>
      </c>
      <c r="C42" s="10">
        <v>32891</v>
      </c>
      <c r="D42" s="31">
        <v>24542</v>
      </c>
      <c r="E42" s="47"/>
    </row>
    <row r="43" spans="1:5" x14ac:dyDescent="0.65">
      <c r="A43" s="11" t="s">
        <v>80</v>
      </c>
      <c r="B43" s="27">
        <f>SUM(B39:B42)</f>
        <v>146791</v>
      </c>
      <c r="C43" s="27">
        <f>SUM(C39:C42)</f>
        <v>161580</v>
      </c>
      <c r="D43" s="27">
        <f>SUM(D39:D42)</f>
        <v>132733</v>
      </c>
    </row>
    <row r="44" spans="1:5" x14ac:dyDescent="0.65">
      <c r="A44" t="s">
        <v>81</v>
      </c>
      <c r="B44" s="10"/>
      <c r="C44" s="10"/>
      <c r="D44" s="31"/>
    </row>
    <row r="45" spans="1:5" x14ac:dyDescent="0.65">
      <c r="A45" s="1" t="s">
        <v>82</v>
      </c>
      <c r="B45" s="10">
        <v>186715</v>
      </c>
      <c r="C45" s="10">
        <v>160281</v>
      </c>
      <c r="D45" s="31">
        <v>113114</v>
      </c>
    </row>
    <row r="46" spans="1:5" x14ac:dyDescent="0.65">
      <c r="A46" s="1" t="s">
        <v>138</v>
      </c>
      <c r="B46" s="10">
        <v>66123</v>
      </c>
      <c r="C46" s="10">
        <v>56082</v>
      </c>
      <c r="D46" s="31">
        <v>37553</v>
      </c>
    </row>
    <row r="47" spans="1:5" x14ac:dyDescent="0.65">
      <c r="A47" s="1" t="s">
        <v>139</v>
      </c>
      <c r="B47" s="10">
        <v>20288</v>
      </c>
      <c r="C47" s="10">
        <v>15371</v>
      </c>
      <c r="D47" s="31">
        <v>15017</v>
      </c>
    </row>
    <row r="48" spans="1:5" x14ac:dyDescent="0.65">
      <c r="A48" s="1" t="s">
        <v>140</v>
      </c>
      <c r="B48" s="10">
        <v>42758</v>
      </c>
      <c r="C48" s="10">
        <v>27235</v>
      </c>
      <c r="D48" s="31">
        <v>22778</v>
      </c>
    </row>
    <row r="49" spans="1:5" x14ac:dyDescent="0.65">
      <c r="A49" s="11" t="s">
        <v>83</v>
      </c>
      <c r="B49" s="27">
        <f>SUM(B45:B48)</f>
        <v>315884</v>
      </c>
      <c r="C49" s="27">
        <f>SUM(C45:C48)</f>
        <v>258969</v>
      </c>
      <c r="D49" s="27">
        <f>SUM(D45:D48)</f>
        <v>188462</v>
      </c>
    </row>
    <row r="50" spans="1:5" ht="14.5" thickBot="1" x14ac:dyDescent="0.7">
      <c r="A50" s="12" t="s">
        <v>84</v>
      </c>
      <c r="B50" s="28">
        <f>B49+B43</f>
        <v>462675</v>
      </c>
      <c r="C50" s="28">
        <f>C49+C43</f>
        <v>420549</v>
      </c>
      <c r="D50" s="28">
        <f>D49+D43</f>
        <v>321195</v>
      </c>
    </row>
    <row r="51" spans="1:5" ht="14.5" thickTop="1" x14ac:dyDescent="0.65">
      <c r="D51" s="24"/>
    </row>
    <row r="52" spans="1:5" x14ac:dyDescent="0.65">
      <c r="A52" t="s">
        <v>85</v>
      </c>
      <c r="D52" s="24"/>
    </row>
    <row r="53" spans="1:5" x14ac:dyDescent="0.65">
      <c r="A53" s="1" t="s">
        <v>86</v>
      </c>
      <c r="B53" s="10">
        <v>79600</v>
      </c>
      <c r="C53" s="10">
        <v>78664</v>
      </c>
      <c r="D53" s="31">
        <v>72539</v>
      </c>
      <c r="E53" s="47"/>
    </row>
    <row r="54" spans="1:5" x14ac:dyDescent="0.65">
      <c r="A54" s="1" t="s">
        <v>112</v>
      </c>
      <c r="B54" s="10">
        <v>62566</v>
      </c>
      <c r="C54" s="10">
        <v>51775</v>
      </c>
      <c r="D54" s="31">
        <v>44138</v>
      </c>
    </row>
    <row r="55" spans="1:5" x14ac:dyDescent="0.65">
      <c r="A55" s="1" t="s">
        <v>113</v>
      </c>
      <c r="B55" s="10">
        <v>13227</v>
      </c>
      <c r="C55" s="10">
        <v>11827</v>
      </c>
      <c r="D55" s="31">
        <v>9708</v>
      </c>
    </row>
    <row r="56" spans="1:5" x14ac:dyDescent="0.65">
      <c r="A56" s="11" t="s">
        <v>87</v>
      </c>
      <c r="B56" s="27">
        <f>SUM(B53:B55)</f>
        <v>155393</v>
      </c>
      <c r="C56" s="27">
        <f>SUM(C53:C55)</f>
        <v>142266</v>
      </c>
      <c r="D56" s="27">
        <f>SUM(D53:D55)</f>
        <v>126385</v>
      </c>
    </row>
    <row r="57" spans="1:5" x14ac:dyDescent="0.65">
      <c r="A57" t="s">
        <v>88</v>
      </c>
      <c r="B57" s="10"/>
      <c r="C57" s="10"/>
      <c r="D57" s="31"/>
    </row>
    <row r="58" spans="1:5" x14ac:dyDescent="0.65">
      <c r="A58" s="1" t="s">
        <v>141</v>
      </c>
      <c r="B58" s="10">
        <v>72968</v>
      </c>
      <c r="C58" s="10">
        <v>67651</v>
      </c>
      <c r="D58" s="31">
        <v>52573</v>
      </c>
    </row>
    <row r="59" spans="1:5" x14ac:dyDescent="0.65">
      <c r="A59" s="1" t="s">
        <v>142</v>
      </c>
      <c r="B59" s="10">
        <v>67150</v>
      </c>
      <c r="C59" s="10">
        <v>48744</v>
      </c>
      <c r="D59" s="31">
        <v>31816</v>
      </c>
    </row>
    <row r="60" spans="1:5" x14ac:dyDescent="0.65">
      <c r="A60" s="1" t="s">
        <v>143</v>
      </c>
      <c r="B60" s="10">
        <v>21121</v>
      </c>
      <c r="C60" s="10">
        <v>23643</v>
      </c>
      <c r="D60" s="31">
        <v>17017</v>
      </c>
    </row>
    <row r="61" spans="1:5" x14ac:dyDescent="0.65">
      <c r="A61" s="22" t="s">
        <v>89</v>
      </c>
      <c r="B61" s="33">
        <f>SUM(B58:B60)</f>
        <v>161239</v>
      </c>
      <c r="C61" s="33">
        <f>SUM(C58:C60)</f>
        <v>140038</v>
      </c>
      <c r="D61" s="33">
        <f>SUM(D58:D60)</f>
        <v>101406</v>
      </c>
    </row>
    <row r="62" spans="1:5" x14ac:dyDescent="0.65">
      <c r="A62" s="11" t="s">
        <v>90</v>
      </c>
      <c r="B62" s="27">
        <f>B61+B56</f>
        <v>316632</v>
      </c>
      <c r="C62" s="27">
        <f>C61+C56</f>
        <v>282304</v>
      </c>
      <c r="D62" s="27">
        <f>D61+D56</f>
        <v>227791</v>
      </c>
    </row>
    <row r="63" spans="1:5" x14ac:dyDescent="0.65">
      <c r="B63" s="10"/>
      <c r="C63" s="10"/>
      <c r="D63" s="31"/>
    </row>
    <row r="64" spans="1:5" x14ac:dyDescent="0.65">
      <c r="A64" t="s">
        <v>91</v>
      </c>
      <c r="B64" s="10"/>
      <c r="C64" s="10"/>
      <c r="D64" s="31"/>
    </row>
    <row r="65" spans="1:4" x14ac:dyDescent="0.65">
      <c r="A65" s="1" t="s">
        <v>144</v>
      </c>
      <c r="B65" s="10">
        <v>108</v>
      </c>
      <c r="C65" s="10">
        <v>106</v>
      </c>
      <c r="D65" s="31">
        <v>5</v>
      </c>
    </row>
    <row r="66" spans="1:4" x14ac:dyDescent="0.65">
      <c r="A66" s="1" t="s">
        <v>146</v>
      </c>
      <c r="B66" s="10">
        <v>-7837</v>
      </c>
      <c r="C66" s="10">
        <v>-1837</v>
      </c>
      <c r="D66" s="10">
        <v>-1837</v>
      </c>
    </row>
    <row r="67" spans="1:4" x14ac:dyDescent="0.65">
      <c r="A67" s="1" t="s">
        <v>145</v>
      </c>
      <c r="B67" s="10">
        <v>75066</v>
      </c>
      <c r="C67" s="10">
        <v>55437</v>
      </c>
      <c r="D67" s="31">
        <v>42865</v>
      </c>
    </row>
    <row r="68" spans="1:4" x14ac:dyDescent="0.65">
      <c r="A68" s="1" t="s">
        <v>93</v>
      </c>
      <c r="B68" s="10">
        <v>-4487</v>
      </c>
      <c r="C68" s="10">
        <v>-1376</v>
      </c>
      <c r="D68" s="31">
        <v>-180</v>
      </c>
    </row>
    <row r="69" spans="1:4" x14ac:dyDescent="0.65">
      <c r="A69" s="1" t="s">
        <v>92</v>
      </c>
      <c r="B69" s="10">
        <v>83193</v>
      </c>
      <c r="C69" s="10">
        <v>85915</v>
      </c>
      <c r="D69" s="31">
        <v>52551</v>
      </c>
    </row>
    <row r="70" spans="1:4" x14ac:dyDescent="0.65">
      <c r="A70" s="11" t="s">
        <v>94</v>
      </c>
      <c r="B70" s="27">
        <f>SUM(B65:B69)</f>
        <v>146043</v>
      </c>
      <c r="C70" s="27">
        <f>SUM(C65:C69)</f>
        <v>138245</v>
      </c>
      <c r="D70" s="27">
        <f>SUM(D65:D69)</f>
        <v>93404</v>
      </c>
    </row>
    <row r="71" spans="1:4" ht="14.5" thickBot="1" x14ac:dyDescent="0.7">
      <c r="A71" s="12" t="s">
        <v>95</v>
      </c>
      <c r="B71" s="28">
        <f>B70+B62</f>
        <v>462675</v>
      </c>
      <c r="C71" s="28">
        <f>C70+C62</f>
        <v>420549</v>
      </c>
      <c r="D71" s="28">
        <f>D70+D62</f>
        <v>321195</v>
      </c>
    </row>
    <row r="72" spans="1:4" ht="14.5" thickTop="1" x14ac:dyDescent="0.65"/>
    <row r="73" spans="1:4" x14ac:dyDescent="0.65">
      <c r="A73" s="50" t="s">
        <v>13</v>
      </c>
      <c r="B73" s="50"/>
      <c r="C73" s="50"/>
      <c r="D73" s="50"/>
    </row>
    <row r="74" spans="1:4" x14ac:dyDescent="0.65">
      <c r="B74" s="49" t="s">
        <v>56</v>
      </c>
      <c r="C74" s="49"/>
      <c r="D74" s="49"/>
    </row>
    <row r="75" spans="1:4" x14ac:dyDescent="0.65">
      <c r="B75" s="9">
        <v>2022</v>
      </c>
      <c r="C75" s="9">
        <v>2021</v>
      </c>
      <c r="D75" s="9">
        <v>2020</v>
      </c>
    </row>
    <row r="77" spans="1:4" x14ac:dyDescent="0.65">
      <c r="A77" s="9" t="s">
        <v>96</v>
      </c>
      <c r="B77" s="26">
        <v>36477</v>
      </c>
      <c r="C77" s="10">
        <v>42377</v>
      </c>
      <c r="D77" s="10">
        <v>36410</v>
      </c>
    </row>
    <row r="78" spans="1:4" x14ac:dyDescent="0.65">
      <c r="A78" t="s">
        <v>97</v>
      </c>
      <c r="B78" s="10"/>
      <c r="C78" s="10"/>
      <c r="D78" s="10"/>
    </row>
    <row r="79" spans="1:4" x14ac:dyDescent="0.65">
      <c r="A79" s="15" t="s">
        <v>71</v>
      </c>
      <c r="B79" s="26">
        <v>-2722</v>
      </c>
      <c r="C79" s="10">
        <v>33364</v>
      </c>
      <c r="D79" s="10">
        <v>21331</v>
      </c>
    </row>
    <row r="80" spans="1:4" x14ac:dyDescent="0.65">
      <c r="A80" s="1" t="s">
        <v>98</v>
      </c>
      <c r="B80" s="10"/>
      <c r="C80" s="10"/>
      <c r="D80" s="10"/>
    </row>
    <row r="81" spans="1:4" x14ac:dyDescent="0.65">
      <c r="A81" s="16" t="s">
        <v>99</v>
      </c>
      <c r="B81" s="10">
        <v>41921</v>
      </c>
      <c r="C81" s="10">
        <v>34433</v>
      </c>
      <c r="D81" s="10">
        <v>25180</v>
      </c>
    </row>
    <row r="82" spans="1:4" x14ac:dyDescent="0.65">
      <c r="A82" s="16" t="s">
        <v>100</v>
      </c>
      <c r="B82" s="10">
        <v>19621</v>
      </c>
      <c r="C82" s="10">
        <v>12757</v>
      </c>
      <c r="D82" s="10">
        <v>9208</v>
      </c>
    </row>
    <row r="83" spans="1:4" x14ac:dyDescent="0.65">
      <c r="A83" s="16" t="s">
        <v>111</v>
      </c>
      <c r="B83" s="10">
        <v>16966</v>
      </c>
      <c r="C83" s="10">
        <v>-14306</v>
      </c>
      <c r="D83" s="10">
        <v>-2582</v>
      </c>
    </row>
    <row r="84" spans="1:4" x14ac:dyDescent="0.65">
      <c r="A84" s="16" t="s">
        <v>101</v>
      </c>
      <c r="B84" s="10">
        <v>-8148</v>
      </c>
      <c r="C84" s="10">
        <v>-310</v>
      </c>
      <c r="D84" s="10">
        <v>-554</v>
      </c>
    </row>
    <row r="85" spans="1:4" x14ac:dyDescent="0.65">
      <c r="A85" t="s">
        <v>102</v>
      </c>
      <c r="B85" s="10"/>
      <c r="C85" s="10"/>
      <c r="D85" s="10"/>
    </row>
    <row r="86" spans="1:4" x14ac:dyDescent="0.65">
      <c r="A86" s="1" t="s">
        <v>79</v>
      </c>
      <c r="B86" s="10">
        <v>-2592</v>
      </c>
      <c r="C86" s="10">
        <v>-9487</v>
      </c>
      <c r="D86" s="10">
        <v>-2849</v>
      </c>
    </row>
    <row r="87" spans="1:4" x14ac:dyDescent="0.65">
      <c r="A87" s="1" t="s">
        <v>78</v>
      </c>
      <c r="B87" s="10">
        <v>-21897</v>
      </c>
      <c r="C87" s="10">
        <v>-18163</v>
      </c>
      <c r="D87" s="10">
        <v>-8169</v>
      </c>
    </row>
    <row r="88" spans="1:4" x14ac:dyDescent="0.65">
      <c r="A88" s="1" t="s">
        <v>86</v>
      </c>
      <c r="B88" s="10">
        <v>2945</v>
      </c>
      <c r="C88" s="10">
        <v>3602</v>
      </c>
      <c r="D88" s="10">
        <v>17480</v>
      </c>
    </row>
    <row r="89" spans="1:4" x14ac:dyDescent="0.65">
      <c r="A89" s="1" t="s">
        <v>112</v>
      </c>
      <c r="B89" s="10">
        <v>-1558</v>
      </c>
      <c r="C89" s="10">
        <v>2123</v>
      </c>
      <c r="D89" s="10">
        <v>5754</v>
      </c>
    </row>
    <row r="90" spans="1:4" x14ac:dyDescent="0.65">
      <c r="A90" s="1" t="s">
        <v>113</v>
      </c>
      <c r="B90" s="10">
        <v>2216</v>
      </c>
      <c r="C90" s="10">
        <v>2314</v>
      </c>
      <c r="D90" s="10">
        <v>1265</v>
      </c>
    </row>
    <row r="91" spans="1:4" x14ac:dyDescent="0.65">
      <c r="A91" s="11" t="s">
        <v>103</v>
      </c>
      <c r="B91" s="27">
        <f>SUM(B79:B90)</f>
        <v>46752</v>
      </c>
      <c r="C91" s="25">
        <v>46327</v>
      </c>
      <c r="D91" s="25">
        <v>66064</v>
      </c>
    </row>
    <row r="92" spans="1:4" x14ac:dyDescent="0.65">
      <c r="A92" s="9" t="s">
        <v>104</v>
      </c>
      <c r="B92" s="10"/>
      <c r="C92" s="10"/>
      <c r="D92" s="10"/>
    </row>
    <row r="93" spans="1:4" x14ac:dyDescent="0.65">
      <c r="A93" s="1" t="s">
        <v>114</v>
      </c>
      <c r="B93" s="10">
        <v>-63645</v>
      </c>
      <c r="C93" s="10">
        <v>-61053</v>
      </c>
      <c r="D93" s="10">
        <v>-40140</v>
      </c>
    </row>
    <row r="94" spans="1:4" x14ac:dyDescent="0.65">
      <c r="A94" s="1" t="s">
        <v>115</v>
      </c>
      <c r="B94" s="10">
        <v>5324</v>
      </c>
      <c r="C94" s="10">
        <v>5657</v>
      </c>
      <c r="D94" s="10">
        <v>5096</v>
      </c>
    </row>
    <row r="95" spans="1:4" x14ac:dyDescent="0.65">
      <c r="A95" s="1" t="s">
        <v>116</v>
      </c>
      <c r="B95" s="10">
        <v>-8316</v>
      </c>
      <c r="C95" s="10">
        <v>-1985</v>
      </c>
      <c r="D95" s="10">
        <v>-2325</v>
      </c>
    </row>
    <row r="96" spans="1:4" x14ac:dyDescent="0.65">
      <c r="A96" s="1" t="s">
        <v>117</v>
      </c>
      <c r="B96" s="10">
        <v>31601</v>
      </c>
      <c r="C96" s="10">
        <v>59384</v>
      </c>
      <c r="D96" s="10">
        <v>50237</v>
      </c>
    </row>
    <row r="97" spans="1:4" x14ac:dyDescent="0.65">
      <c r="A97" s="1" t="s">
        <v>105</v>
      </c>
      <c r="B97" s="10">
        <v>-2565</v>
      </c>
      <c r="C97" s="10">
        <v>-60157</v>
      </c>
      <c r="D97" s="10">
        <v>-72479</v>
      </c>
    </row>
    <row r="98" spans="1:4" x14ac:dyDescent="0.65">
      <c r="A98" s="11" t="s">
        <v>106</v>
      </c>
      <c r="B98" s="25">
        <f>SUM(B93:B97)</f>
        <v>-37601</v>
      </c>
      <c r="C98" s="25">
        <v>-58154</v>
      </c>
      <c r="D98" s="25">
        <f>SUM(D93:D97)</f>
        <v>-59611</v>
      </c>
    </row>
    <row r="99" spans="1:4" x14ac:dyDescent="0.65">
      <c r="A99" s="9" t="s">
        <v>107</v>
      </c>
      <c r="B99" s="10"/>
      <c r="C99" s="10"/>
      <c r="D99" s="10"/>
    </row>
    <row r="100" spans="1:4" x14ac:dyDescent="0.65">
      <c r="A100" s="1" t="s">
        <v>118</v>
      </c>
      <c r="B100" s="10">
        <v>-6000</v>
      </c>
      <c r="C100" s="10">
        <f ca="1">-C100</f>
        <v>0</v>
      </c>
      <c r="D100" s="10">
        <f ca="1">-D100</f>
        <v>0</v>
      </c>
    </row>
    <row r="101" spans="1:4" x14ac:dyDescent="0.65">
      <c r="A101" s="1" t="s">
        <v>119</v>
      </c>
      <c r="B101" s="10">
        <v>41553</v>
      </c>
      <c r="C101" s="10">
        <v>7956</v>
      </c>
      <c r="D101" s="10">
        <v>6796</v>
      </c>
    </row>
    <row r="102" spans="1:4" x14ac:dyDescent="0.65">
      <c r="A102" s="1" t="s">
        <v>120</v>
      </c>
      <c r="B102" s="10">
        <v>-37554</v>
      </c>
      <c r="C102" s="10">
        <v>-7753</v>
      </c>
      <c r="D102" s="10">
        <v>-6177</v>
      </c>
    </row>
    <row r="103" spans="1:4" x14ac:dyDescent="0.65">
      <c r="A103" s="1" t="s">
        <v>121</v>
      </c>
      <c r="B103" s="10">
        <v>21166</v>
      </c>
      <c r="C103" s="10">
        <v>19003</v>
      </c>
      <c r="D103" s="10">
        <v>10525</v>
      </c>
    </row>
    <row r="104" spans="1:4" x14ac:dyDescent="0.65">
      <c r="A104" s="1" t="s">
        <v>122</v>
      </c>
      <c r="B104" s="10">
        <v>-1258</v>
      </c>
      <c r="C104" s="10">
        <v>-1590</v>
      </c>
      <c r="D104" s="10">
        <v>-1553</v>
      </c>
    </row>
    <row r="105" spans="1:4" x14ac:dyDescent="0.65">
      <c r="A105" s="1" t="s">
        <v>123</v>
      </c>
      <c r="B105" s="10">
        <v>-7941</v>
      </c>
      <c r="C105" s="10">
        <v>-11163</v>
      </c>
      <c r="D105" s="10">
        <v>-10642</v>
      </c>
    </row>
    <row r="106" spans="1:4" x14ac:dyDescent="0.65">
      <c r="A106" s="1" t="s">
        <v>124</v>
      </c>
      <c r="B106" s="10">
        <v>-248</v>
      </c>
      <c r="C106" s="10">
        <v>-162</v>
      </c>
      <c r="D106" s="10">
        <v>-53</v>
      </c>
    </row>
    <row r="107" spans="1:4" x14ac:dyDescent="0.65">
      <c r="A107" s="11" t="s">
        <v>125</v>
      </c>
      <c r="B107" s="25">
        <v>9718</v>
      </c>
      <c r="C107" s="25">
        <v>6291</v>
      </c>
      <c r="D107" s="25">
        <f>SUM(D101:D106)</f>
        <v>-1104</v>
      </c>
    </row>
    <row r="108" spans="1:4" x14ac:dyDescent="0.65">
      <c r="A108" s="30" t="s">
        <v>126</v>
      </c>
      <c r="B108" s="29">
        <v>-1093</v>
      </c>
      <c r="C108" s="31">
        <v>-364</v>
      </c>
      <c r="D108" s="31">
        <v>618</v>
      </c>
    </row>
    <row r="109" spans="1:4" x14ac:dyDescent="0.65">
      <c r="A109" s="11" t="s">
        <v>108</v>
      </c>
      <c r="B109" s="27">
        <v>17776</v>
      </c>
      <c r="C109" s="25">
        <v>-5900</v>
      </c>
      <c r="D109" s="25">
        <v>5967</v>
      </c>
    </row>
    <row r="110" spans="1:4" ht="14.5" thickBot="1" x14ac:dyDescent="0.7">
      <c r="A110" s="12" t="s">
        <v>109</v>
      </c>
      <c r="B110" s="28">
        <v>54253</v>
      </c>
      <c r="C110" s="32">
        <v>36477</v>
      </c>
      <c r="D110" s="32">
        <v>42377</v>
      </c>
    </row>
    <row r="111" spans="1:4" ht="14.5" thickTop="1" x14ac:dyDescent="0.65">
      <c r="B111" s="10"/>
      <c r="C111" s="10"/>
      <c r="D111" s="10"/>
    </row>
    <row r="112" spans="1:4" x14ac:dyDescent="0.65">
      <c r="B112" s="10"/>
      <c r="C112" s="10"/>
      <c r="D112" s="10"/>
    </row>
    <row r="113" spans="2:4" x14ac:dyDescent="0.65">
      <c r="B113" s="10"/>
      <c r="C113" s="10"/>
      <c r="D113" s="10"/>
    </row>
    <row r="114" spans="2:4" x14ac:dyDescent="0.65">
      <c r="B114" s="10"/>
      <c r="C114" s="10"/>
    </row>
  </sheetData>
  <mergeCells count="6">
    <mergeCell ref="B74:D74"/>
    <mergeCell ref="A2:D2"/>
    <mergeCell ref="B3:D3"/>
    <mergeCell ref="A73:D73"/>
    <mergeCell ref="B35:D35"/>
    <mergeCell ref="A34:D3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workbookViewId="0">
      <selection activeCell="A2" sqref="A2"/>
    </sheetView>
  </sheetViews>
  <sheetFormatPr defaultRowHeight="14.25" x14ac:dyDescent="0.65"/>
  <cols>
    <col min="1" max="1" width="4.6796875" customWidth="1"/>
    <col min="2" max="2" width="44.86328125" customWidth="1"/>
    <col min="3" max="3" width="8.7265625" customWidth="1"/>
    <col min="8" max="8" width="28.90625" bestFit="1" customWidth="1"/>
  </cols>
  <sheetData>
    <row r="1" spans="1:10" ht="60" customHeight="1" x14ac:dyDescent="1.1000000000000001">
      <c r="A1" s="7"/>
      <c r="B1" s="17" t="s">
        <v>110</v>
      </c>
      <c r="C1" s="18"/>
      <c r="D1" s="18"/>
      <c r="E1" s="18"/>
      <c r="F1" s="18"/>
      <c r="G1" s="18"/>
      <c r="H1" s="18"/>
      <c r="I1" s="18"/>
      <c r="J1" s="18"/>
    </row>
    <row r="2" spans="1:10" x14ac:dyDescent="0.65">
      <c r="C2" s="49" t="s">
        <v>58</v>
      </c>
      <c r="D2" s="49"/>
      <c r="E2" s="49"/>
    </row>
    <row r="3" spans="1:10" x14ac:dyDescent="0.65">
      <c r="C3" s="9">
        <v>2022</v>
      </c>
      <c r="D3" s="9">
        <v>2021</v>
      </c>
      <c r="E3" s="9">
        <v>2020</v>
      </c>
    </row>
    <row r="4" spans="1:10" x14ac:dyDescent="0.65">
      <c r="A4" s="19">
        <v>1</v>
      </c>
      <c r="B4" s="9" t="s">
        <v>14</v>
      </c>
    </row>
    <row r="5" spans="1:10" x14ac:dyDescent="0.65">
      <c r="A5" s="19">
        <f>+A4+0.1</f>
        <v>1.1000000000000001</v>
      </c>
      <c r="B5" s="1" t="s">
        <v>15</v>
      </c>
      <c r="C5" s="35">
        <f>'Financial Statements'!B43/'Financial Statements'!B56</f>
        <v>0.9446435811136924</v>
      </c>
      <c r="D5" s="35">
        <f>'Financial Statements'!C43/'Financial Statements'!C56</f>
        <v>1.1357597739445826</v>
      </c>
      <c r="E5" s="35">
        <f>'Financial Statements'!D43/'Financial Statements'!D56</f>
        <v>1.0502274795268425</v>
      </c>
    </row>
    <row r="6" spans="1:10" x14ac:dyDescent="0.65">
      <c r="A6" s="19">
        <f t="shared" ref="A6:A13" si="0">+A5+0.1</f>
        <v>1.2000000000000002</v>
      </c>
      <c r="B6" s="1" t="s">
        <v>16</v>
      </c>
      <c r="C6" s="35">
        <f>('Financial Statements'!B43-'Financial Statements'!B41)/'Financial Statements'!B56</f>
        <v>0.72323721145740161</v>
      </c>
      <c r="D6" s="35">
        <f>('Financial Statements'!C43-'Financial Statements'!C41)/'Financial Statements'!C56</f>
        <v>0.90633039517523517</v>
      </c>
      <c r="E6" s="35">
        <f>('Financial Statements'!D43-'Financial Statements'!D41)/'Financial Statements'!D56</f>
        <v>0.86195355461486722</v>
      </c>
    </row>
    <row r="7" spans="1:10" x14ac:dyDescent="0.65">
      <c r="A7" s="19">
        <f t="shared" si="0"/>
        <v>1.3000000000000003</v>
      </c>
      <c r="B7" s="1" t="s">
        <v>17</v>
      </c>
      <c r="C7" s="35">
        <f>('Financial Statements'!B39+'Financial Statements'!B40)/'Financial Statements'!B56</f>
        <v>0.45063805962945563</v>
      </c>
      <c r="D7" s="35">
        <f>('Financial Statements'!C39+'Financial Statements'!C40)/'Financial Statements'!C56</f>
        <v>0.67513671572968947</v>
      </c>
      <c r="E7" s="35">
        <f>('Financial Statements'!D39+'Financial Statements'!D40)/'Financial Statements'!D56</f>
        <v>0.66776911817066897</v>
      </c>
    </row>
    <row r="8" spans="1:10" x14ac:dyDescent="0.65">
      <c r="A8" s="19">
        <f t="shared" si="0"/>
        <v>1.4000000000000004</v>
      </c>
      <c r="B8" s="1" t="s">
        <v>18</v>
      </c>
      <c r="C8" s="36">
        <f>'Financial Statements'!B43/('Financial Statements'!B16/365)</f>
        <v>106.78687952803772</v>
      </c>
      <c r="D8" s="36">
        <f>'Financial Statements'!C43/('Financial Statements'!C16/365)</f>
        <v>132.5488882845668</v>
      </c>
      <c r="E8" s="36">
        <f>'Financial Statements'!D43/('Financial Statements'!D16/365)</f>
        <v>133.40367326146517</v>
      </c>
    </row>
    <row r="9" spans="1:10" x14ac:dyDescent="0.65">
      <c r="A9" s="19">
        <f t="shared" si="0"/>
        <v>1.5000000000000004</v>
      </c>
      <c r="B9" s="1" t="s">
        <v>19</v>
      </c>
      <c r="C9" s="35">
        <f>'Financial Statements'!B41/'Financial Statements'!B10*365</f>
        <v>43.4781065744328</v>
      </c>
      <c r="D9" s="35">
        <f>'Financial Statements'!C41/'Financial Statements'!C10*365</f>
        <v>43.744675851129458</v>
      </c>
      <c r="E9" s="35">
        <f>'Financial Statements'!D41/'Financial Statements'!D10*365</f>
        <v>37.226379834295585</v>
      </c>
    </row>
    <row r="10" spans="1:10" x14ac:dyDescent="0.65">
      <c r="A10" s="19">
        <f t="shared" si="0"/>
        <v>1.6000000000000005</v>
      </c>
      <c r="B10" s="1" t="s">
        <v>20</v>
      </c>
      <c r="C10" s="35">
        <f>'Financial Statements'!B53/'Financial Statements'!B10*365</f>
        <v>100.59169548975007</v>
      </c>
      <c r="D10" s="35">
        <f>'Financial Statements'!C53/'Financial Statements'!C10*365</f>
        <v>105.42681314807743</v>
      </c>
      <c r="E10" s="35">
        <f>'Financial Statements'!D53/'Financial Statements'!D10*365</f>
        <v>113.48452896826929</v>
      </c>
    </row>
    <row r="11" spans="1:10" x14ac:dyDescent="0.65">
      <c r="A11" s="19">
        <f t="shared" si="0"/>
        <v>1.7000000000000006</v>
      </c>
      <c r="B11" s="1" t="s">
        <v>21</v>
      </c>
      <c r="C11" s="35">
        <f>'Financial Statements'!B42/'Financial Statements'!B8*365</f>
        <v>30.081539661817608</v>
      </c>
      <c r="D11" s="35">
        <f>'Financial Statements'!C42/'Financial Statements'!C8*365</f>
        <v>25.552688039299991</v>
      </c>
      <c r="E11" s="35">
        <f>'Financial Statements'!D42/'Financial Statements'!D8*365</f>
        <v>23.202966347548593</v>
      </c>
    </row>
    <row r="12" spans="1:10" x14ac:dyDescent="0.65">
      <c r="A12" s="19">
        <f t="shared" si="0"/>
        <v>1.8000000000000007</v>
      </c>
      <c r="B12" s="1" t="s">
        <v>22</v>
      </c>
      <c r="C12" s="35">
        <f>C11+C9-C10</f>
        <v>-27.03204925349965</v>
      </c>
      <c r="D12" s="35">
        <f>D11+D9-D10</f>
        <v>-36.129449257647977</v>
      </c>
      <c r="E12" s="35">
        <f>E11+E9-E10</f>
        <v>-53.055182786425107</v>
      </c>
    </row>
    <row r="13" spans="1:10" x14ac:dyDescent="0.65">
      <c r="A13" s="19">
        <f t="shared" si="0"/>
        <v>1.9000000000000008</v>
      </c>
      <c r="B13" s="1" t="s">
        <v>23</v>
      </c>
      <c r="C13" s="46">
        <f>C14/'Financial Statements'!B8</f>
        <v>-5.5157466297523459E-3</v>
      </c>
      <c r="D13" s="46">
        <f>D14/'Financial Statements'!C8</f>
        <v>-2.7953139699716061E-2</v>
      </c>
      <c r="E13" s="46">
        <f>E14/'Financial Statements'!D8</f>
        <v>-6.2689087819636127E-2</v>
      </c>
    </row>
    <row r="14" spans="1:10" x14ac:dyDescent="0.65">
      <c r="A14" s="19"/>
      <c r="B14" s="16" t="s">
        <v>24</v>
      </c>
      <c r="C14" s="10">
        <f>'Financial Statements'!B41+'Financial Statements'!B42-'Financial Statements'!B53</f>
        <v>-2835</v>
      </c>
      <c r="D14" s="10">
        <f>'Financial Statements'!C41+'Financial Statements'!C42-'Financial Statements'!C53</f>
        <v>-13133</v>
      </c>
      <c r="E14" s="10">
        <f>'Financial Statements'!D41+'Financial Statements'!D42-'Financial Statements'!D53</f>
        <v>-24202</v>
      </c>
    </row>
    <row r="15" spans="1:10" x14ac:dyDescent="0.65">
      <c r="A15" s="19"/>
    </row>
    <row r="16" spans="1:10" x14ac:dyDescent="0.65">
      <c r="A16" s="19">
        <f>+A4+1</f>
        <v>2</v>
      </c>
      <c r="B16" s="20" t="s">
        <v>25</v>
      </c>
    </row>
    <row r="17" spans="1:11" x14ac:dyDescent="0.65">
      <c r="A17" s="19">
        <f>+A16+0.1</f>
        <v>2.1</v>
      </c>
      <c r="B17" s="1" t="s">
        <v>11</v>
      </c>
      <c r="C17" s="46">
        <f>C18/'Financial Statements'!B8</f>
        <v>0.43805339865326287</v>
      </c>
      <c r="D17" s="46">
        <f>D18/'Financial Statements'!C8</f>
        <v>0.42032514441639601</v>
      </c>
      <c r="E17" s="46">
        <f>E18/'Financial Statements'!D8</f>
        <v>0.3956779186870571</v>
      </c>
    </row>
    <row r="18" spans="1:11" x14ac:dyDescent="0.65">
      <c r="A18" s="19"/>
      <c r="B18" s="16" t="s">
        <v>158</v>
      </c>
      <c r="C18" s="10">
        <f>('Financial Statements'!B8-'Financial Statements'!B10)</f>
        <v>225152</v>
      </c>
      <c r="D18" s="10">
        <f>('Financial Statements'!C8-'Financial Statements'!C10)</f>
        <v>197478</v>
      </c>
      <c r="E18" s="10">
        <f>('Financial Statements'!D8-'Financial Statements'!D10)</f>
        <v>152757</v>
      </c>
      <c r="F18" s="47">
        <f>(C18-E18)/E18</f>
        <v>0.47392263529658213</v>
      </c>
    </row>
    <row r="19" spans="1:11" x14ac:dyDescent="0.65">
      <c r="A19" s="19">
        <f>+A17+0.1</f>
        <v>2.2000000000000002</v>
      </c>
      <c r="B19" s="1" t="s">
        <v>26</v>
      </c>
      <c r="C19" s="46">
        <f>C20/'Financial Statements'!B8</f>
        <v>0.10539064521589235</v>
      </c>
      <c r="D19" s="46">
        <f>D20/'Financial Statements'!C8</f>
        <v>0.12624355607017126</v>
      </c>
      <c r="E19" s="46">
        <f>E20/'Financial Statements'!D8</f>
        <v>0.12453634630527581</v>
      </c>
    </row>
    <row r="20" spans="1:11" x14ac:dyDescent="0.65">
      <c r="A20" s="19"/>
      <c r="B20" s="16" t="s">
        <v>27</v>
      </c>
      <c r="C20" s="10">
        <f>'Financial Statements'!B17+'Financial Statements'!B81</f>
        <v>54169</v>
      </c>
      <c r="D20" s="10">
        <f>'Financial Statements'!C17+'Financial Statements'!C81</f>
        <v>59312</v>
      </c>
      <c r="E20" s="10">
        <f>'Financial Statements'!D17+'Financial Statements'!D81</f>
        <v>48079</v>
      </c>
      <c r="F20" s="47">
        <f>(C20-E20)/E20</f>
        <v>0.12666652800599015</v>
      </c>
    </row>
    <row r="21" spans="1:11" x14ac:dyDescent="0.65">
      <c r="A21" s="19">
        <f>+A19+0.1</f>
        <v>2.3000000000000003</v>
      </c>
      <c r="B21" s="1" t="s">
        <v>28</v>
      </c>
      <c r="C21" s="46">
        <f>C22/'Financial Statements'!B8</f>
        <v>2.3829581912242232E-2</v>
      </c>
      <c r="D21" s="46">
        <f>D22/'Financial Statements'!C8</f>
        <v>5.2954097509269465E-2</v>
      </c>
      <c r="E21" s="46">
        <f>E22/'Financial Statements'!D8</f>
        <v>5.9313999751336569E-2</v>
      </c>
    </row>
    <row r="22" spans="1:11" x14ac:dyDescent="0.65">
      <c r="A22" s="19"/>
      <c r="B22" s="16" t="s">
        <v>29</v>
      </c>
      <c r="C22" s="10">
        <f>'Financial Statements'!B17</f>
        <v>12248</v>
      </c>
      <c r="D22" s="10">
        <f>'Financial Statements'!C17</f>
        <v>24879</v>
      </c>
      <c r="E22" s="10">
        <f>'Financial Statements'!D17</f>
        <v>22899</v>
      </c>
      <c r="F22" s="47">
        <f>(C22-E22)/E22</f>
        <v>-0.46512948163675272</v>
      </c>
    </row>
    <row r="23" spans="1:11" x14ac:dyDescent="0.65">
      <c r="A23" s="19">
        <f>+A21+0.1</f>
        <v>2.4000000000000004</v>
      </c>
      <c r="B23" s="1" t="s">
        <v>30</v>
      </c>
      <c r="C23" s="46">
        <f>'Financial Statements'!B25/'Financial Statements'!B8</f>
        <v>-5.2958950004183018E-3</v>
      </c>
      <c r="D23" s="46">
        <f>'Financial Statements'!C25/'Financial Statements'!C8</f>
        <v>7.1014128755145567E-2</v>
      </c>
      <c r="E23" s="46">
        <f>'Financial Statements'!D25/'Financial Statements'!D8</f>
        <v>5.5252496995316841E-2</v>
      </c>
    </row>
    <row r="24" spans="1:11" x14ac:dyDescent="0.65">
      <c r="A24" s="19"/>
      <c r="I24" s="49" t="s">
        <v>147</v>
      </c>
      <c r="J24" s="49"/>
      <c r="K24" s="49"/>
    </row>
    <row r="25" spans="1:11" x14ac:dyDescent="0.65">
      <c r="A25" s="19">
        <f>+A16+1</f>
        <v>3</v>
      </c>
      <c r="B25" s="9" t="s">
        <v>31</v>
      </c>
      <c r="I25" s="9">
        <v>2022</v>
      </c>
      <c r="J25" s="9">
        <v>2021</v>
      </c>
      <c r="K25" s="9">
        <v>2020</v>
      </c>
    </row>
    <row r="26" spans="1:11" x14ac:dyDescent="0.65">
      <c r="A26" s="19">
        <f>+A25+0.1</f>
        <v>3.1</v>
      </c>
      <c r="B26" s="1" t="s">
        <v>32</v>
      </c>
      <c r="C26" s="35">
        <f>('Financial Statements'!B59+'Financial Statements'!B58)/'Financial Statements'!B70</f>
        <v>0.95942975698937982</v>
      </c>
      <c r="D26" s="35">
        <f>('Financial Statements'!C59+'Financial Statements'!C58)/'Financial Statements'!C70</f>
        <v>0.84194726753227966</v>
      </c>
      <c r="E26" s="35">
        <f>('Financial Statements'!D59+'Financial Statements'!D58)/'Financial Statements'!D70</f>
        <v>0.90348379084407515</v>
      </c>
      <c r="H26" t="s">
        <v>148</v>
      </c>
      <c r="I26" s="10">
        <f>'Financial Statements'!B79</f>
        <v>-2722</v>
      </c>
      <c r="J26" s="10">
        <f>'Financial Statements'!C79</f>
        <v>33364</v>
      </c>
      <c r="K26" s="10">
        <f>'Financial Statements'!D79</f>
        <v>21331</v>
      </c>
    </row>
    <row r="27" spans="1:11" x14ac:dyDescent="0.65">
      <c r="A27" s="19">
        <f t="shared" ref="A27:A31" si="1">+A26+0.1</f>
        <v>3.2</v>
      </c>
      <c r="B27" s="1" t="s">
        <v>33</v>
      </c>
      <c r="C27" s="35">
        <f>('Financial Statements'!B58+'Financial Statements'!B59)/'Financial Statements'!B50</f>
        <v>0.30284324850056737</v>
      </c>
      <c r="D27" s="35">
        <f>('Financial Statements'!C58+'Financial Statements'!C59)/'Financial Statements'!C50</f>
        <v>0.2767691755300809</v>
      </c>
      <c r="E27" s="35">
        <f>('Financial Statements'!D58+'Financial Statements'!D59)/'Financial Statements'!D50</f>
        <v>0.26273447594140631</v>
      </c>
      <c r="H27" t="s">
        <v>149</v>
      </c>
      <c r="I27" s="10">
        <f>'Financial Statements'!B81</f>
        <v>41921</v>
      </c>
      <c r="J27" s="10">
        <f>'Financial Statements'!C81</f>
        <v>34433</v>
      </c>
      <c r="K27" s="10">
        <f>'Financial Statements'!D81</f>
        <v>25180</v>
      </c>
    </row>
    <row r="28" spans="1:11" x14ac:dyDescent="0.65">
      <c r="A28" s="19">
        <f t="shared" si="1"/>
        <v>3.3000000000000003</v>
      </c>
      <c r="B28" s="1" t="s">
        <v>34</v>
      </c>
      <c r="C28" s="35">
        <f>('Financial Statements'!B58)/'Financial Statements'!B70</f>
        <v>0.49963366953568472</v>
      </c>
      <c r="D28" s="35">
        <f>('Financial Statements'!C58)/'Financial Statements'!C70</f>
        <v>0.48935585373792906</v>
      </c>
      <c r="E28" s="35">
        <f>('Financial Statements'!D58)/'Financial Statements'!D70</f>
        <v>0.56285598047192842</v>
      </c>
      <c r="H28" t="s">
        <v>150</v>
      </c>
      <c r="I28" s="10">
        <f>-('Financial Statements'!B19)*(1-C33)</f>
        <v>1084.210411051213</v>
      </c>
      <c r="J28" s="10">
        <f>-('Financial Statements'!C19)*(1-D33)</f>
        <v>2456.2459699614687</v>
      </c>
      <c r="K28" s="10">
        <f>-('Financial Statements'!D19)*(1-E33)</f>
        <v>1451.9730746960047</v>
      </c>
    </row>
    <row r="29" spans="1:11" x14ac:dyDescent="0.65">
      <c r="A29" s="19">
        <f t="shared" si="1"/>
        <v>3.4000000000000004</v>
      </c>
      <c r="B29" s="1" t="s">
        <v>35</v>
      </c>
      <c r="C29" s="35">
        <f>'Financial Statements'!B17/-'Financial Statements'!B19</f>
        <v>5.1744824672581329</v>
      </c>
      <c r="D29" s="35">
        <f>'Financial Statements'!C17/-'Financial Statements'!C19</f>
        <v>8.85688857244571</v>
      </c>
      <c r="E29" s="35">
        <f>'Financial Statements'!D17/-'Financial Statements'!D19</f>
        <v>13.903460837887067</v>
      </c>
      <c r="H29" t="s">
        <v>151</v>
      </c>
      <c r="I29" s="10">
        <f>'Financial Statements'!B93+'Financial Statements'!B95</f>
        <v>-71961</v>
      </c>
      <c r="J29" s="10">
        <f>'Financial Statements'!C93+'Financial Statements'!C95</f>
        <v>-63038</v>
      </c>
      <c r="K29" s="10">
        <f>'Financial Statements'!D93+'Financial Statements'!D95</f>
        <v>-42465</v>
      </c>
    </row>
    <row r="30" spans="1:11" x14ac:dyDescent="0.65">
      <c r="A30" s="19">
        <f t="shared" si="1"/>
        <v>3.5000000000000004</v>
      </c>
      <c r="B30" s="1" t="s">
        <v>36</v>
      </c>
      <c r="C30" s="35">
        <f>('Financial Statements'!B17/(-'Financial Statements'!B19-'Financial Statements'!B104))</f>
        <v>3.3787586206896552</v>
      </c>
      <c r="D30" s="35">
        <f>('Financial Statements'!C17/(-'Financial Statements'!C19-'Financial Statements'!C104))</f>
        <v>5.6556035462605134</v>
      </c>
      <c r="E30" s="35">
        <f>('Financial Statements'!D17/(-'Financial Statements'!D19-'Financial Statements'!D104))</f>
        <v>7.1559375000000003</v>
      </c>
      <c r="H30" t="s">
        <v>152</v>
      </c>
      <c r="I30" s="10">
        <f>C14</f>
        <v>-2835</v>
      </c>
      <c r="J30" s="10">
        <f t="shared" ref="J30:K30" si="2">D14</f>
        <v>-13133</v>
      </c>
      <c r="K30" s="10">
        <f t="shared" si="2"/>
        <v>-24202</v>
      </c>
    </row>
    <row r="31" spans="1:11" x14ac:dyDescent="0.65">
      <c r="A31" s="19">
        <f t="shared" si="1"/>
        <v>3.6000000000000005</v>
      </c>
      <c r="B31" s="1" t="s">
        <v>37</v>
      </c>
      <c r="C31" s="37">
        <f>(C32/'[1]Financial Statements'!B27)*1000</f>
        <v>-2.1283219250653684</v>
      </c>
      <c r="D31" s="37">
        <f>(D32/'[1]Financial Statements'!C27)*1000</f>
        <v>-0.35432954029121433</v>
      </c>
      <c r="E31" s="37">
        <f>(E32/'[1]Financial Statements'!D27)*1000</f>
        <v>-1.0779102497685726</v>
      </c>
      <c r="H31" s="38" t="s">
        <v>153</v>
      </c>
      <c r="I31" s="33">
        <f>SUM(I26:I30)</f>
        <v>-34512.789588948785</v>
      </c>
      <c r="J31" s="33">
        <f t="shared" ref="J31:K31" si="3">SUM(J26:J30)</f>
        <v>-5917.7540300385299</v>
      </c>
      <c r="K31" s="33">
        <f t="shared" si="3"/>
        <v>-18704.026925303995</v>
      </c>
    </row>
    <row r="32" spans="1:11" x14ac:dyDescent="0.65">
      <c r="A32" s="19"/>
      <c r="B32" s="16" t="s">
        <v>38</v>
      </c>
      <c r="C32" s="33">
        <f>I31</f>
        <v>-34512.789588948785</v>
      </c>
      <c r="D32" s="33">
        <f t="shared" ref="D32:E32" si="4">J31</f>
        <v>-5917.7540300385299</v>
      </c>
      <c r="E32" s="33">
        <f t="shared" si="4"/>
        <v>-18704.026925303995</v>
      </c>
    </row>
    <row r="33" spans="1:5" x14ac:dyDescent="0.65">
      <c r="A33" s="19"/>
      <c r="B33" s="15" t="s">
        <v>172</v>
      </c>
      <c r="C33" s="39">
        <f>-'Financial Statements'!B23/'Financial Statements'!B22</f>
        <v>0.54194743935309975</v>
      </c>
      <c r="D33" s="39">
        <f>-'Financial Statements'!C23/'Financial Statements'!C22</f>
        <v>0.12557993237398757</v>
      </c>
      <c r="E33" s="39">
        <f>-'Financial Statements'!D23/'Financial Statements'!D22</f>
        <v>0.1184134337000579</v>
      </c>
    </row>
    <row r="34" spans="1:5" x14ac:dyDescent="0.65">
      <c r="C34" s="35"/>
      <c r="D34" s="35"/>
      <c r="E34" s="35"/>
    </row>
    <row r="35" spans="1:5" x14ac:dyDescent="0.65">
      <c r="A35" s="19">
        <f>+A25+1</f>
        <v>4</v>
      </c>
      <c r="B35" s="20" t="s">
        <v>39</v>
      </c>
      <c r="C35" s="35"/>
      <c r="D35" s="35"/>
      <c r="E35" s="35"/>
    </row>
    <row r="36" spans="1:5" x14ac:dyDescent="0.65">
      <c r="A36" s="19">
        <f>+A35+0.1</f>
        <v>4.0999999999999996</v>
      </c>
      <c r="B36" s="1" t="s">
        <v>40</v>
      </c>
      <c r="C36" s="35">
        <f>'Financial Statements'!B8/'Financial Statements'!B50</f>
        <v>1.1108942562273734</v>
      </c>
      <c r="D36" s="35">
        <f>'Financial Statements'!C8/'Financial Statements'!C50</f>
        <v>1.1171635172120253</v>
      </c>
      <c r="E36" s="35">
        <f>'Financial Statements'!D8/'Financial Statements'!D50</f>
        <v>1.2019614253023865</v>
      </c>
    </row>
    <row r="37" spans="1:5" x14ac:dyDescent="0.65">
      <c r="A37" s="19">
        <f t="shared" ref="A37:A39" si="5">+A36+0.1</f>
        <v>4.1999999999999993</v>
      </c>
      <c r="B37" s="1" t="s">
        <v>41</v>
      </c>
      <c r="C37" s="35">
        <f>'Financial Statements'!B8/'Financial Statements'!B49</f>
        <v>1.6271257803497488</v>
      </c>
      <c r="D37" s="35">
        <f>'Financial Statements'!C8/'Financial Statements'!C49</f>
        <v>1.8142016998173527</v>
      </c>
      <c r="E37" s="35">
        <f>'Financial Statements'!D8/'Financial Statements'!D49</f>
        <v>2.048497840413452</v>
      </c>
    </row>
    <row r="38" spans="1:5" x14ac:dyDescent="0.65">
      <c r="A38" s="19">
        <f t="shared" si="5"/>
        <v>4.2999999999999989</v>
      </c>
      <c r="B38" s="1" t="s">
        <v>42</v>
      </c>
      <c r="C38" s="35">
        <f>C9</f>
        <v>43.4781065744328</v>
      </c>
      <c r="D38" s="35">
        <f t="shared" ref="D38:E38" si="6">D9</f>
        <v>43.744675851129458</v>
      </c>
      <c r="E38" s="35">
        <f t="shared" si="6"/>
        <v>37.226379834295585</v>
      </c>
    </row>
    <row r="39" spans="1:5" x14ac:dyDescent="0.65">
      <c r="A39" s="19">
        <f t="shared" si="5"/>
        <v>4.3999999999999986</v>
      </c>
      <c r="B39" s="1" t="s">
        <v>43</v>
      </c>
      <c r="C39" s="35">
        <f>'Financial Statements'!B25/'Financial Statements'!B50</f>
        <v>-5.8831793375479545E-3</v>
      </c>
      <c r="D39" s="35">
        <f>'Financial Statements'!C25/'Financial Statements'!C50</f>
        <v>7.9334393851846041E-2</v>
      </c>
      <c r="E39" s="35">
        <f>'Financial Statements'!D25/'Financial Statements'!D50</f>
        <v>6.6411370040006856E-2</v>
      </c>
    </row>
    <row r="41" spans="1:5" x14ac:dyDescent="0.65">
      <c r="A41" s="19">
        <f>+A35+1</f>
        <v>5</v>
      </c>
      <c r="B41" s="20" t="s">
        <v>44</v>
      </c>
    </row>
    <row r="42" spans="1:5" x14ac:dyDescent="0.65">
      <c r="A42" s="19">
        <f>+A41+0.1</f>
        <v>5.0999999999999996</v>
      </c>
      <c r="B42" s="1" t="s">
        <v>45</v>
      </c>
      <c r="C42" s="48" t="s">
        <v>171</v>
      </c>
      <c r="D42" s="35">
        <f t="shared" ref="D42:E42" si="7">D43/D44</f>
        <v>50.521212121212123</v>
      </c>
      <c r="E42" s="35">
        <f t="shared" si="7"/>
        <v>76.455399061032864</v>
      </c>
    </row>
    <row r="43" spans="1:5" x14ac:dyDescent="0.65">
      <c r="B43" s="16" t="s">
        <v>169</v>
      </c>
      <c r="C43">
        <v>84</v>
      </c>
      <c r="D43">
        <v>166.72</v>
      </c>
      <c r="E43">
        <v>162.85</v>
      </c>
    </row>
    <row r="44" spans="1:5" x14ac:dyDescent="0.65">
      <c r="A44" s="19">
        <f>+A42+0.1</f>
        <v>5.1999999999999993</v>
      </c>
      <c r="B44" s="1" t="s">
        <v>46</v>
      </c>
      <c r="C44" s="47">
        <f>'Financial Statements'!B27</f>
        <v>-0.27</v>
      </c>
      <c r="D44" s="47">
        <f>'Financial Statements'!C27</f>
        <v>3.3</v>
      </c>
      <c r="E44" s="47">
        <f>'Financial Statements'!D27</f>
        <v>2.13</v>
      </c>
    </row>
    <row r="45" spans="1:5" x14ac:dyDescent="0.65">
      <c r="A45" s="19">
        <f>+A44+0.1</f>
        <v>5.2999999999999989</v>
      </c>
      <c r="B45" s="1" t="s">
        <v>47</v>
      </c>
      <c r="C45" s="35">
        <f>C43/C46</f>
        <v>5.8604383640434667</v>
      </c>
      <c r="D45" s="35">
        <f t="shared" ref="D45:E45" si="8">D43/D46</f>
        <v>12.200848059604326</v>
      </c>
      <c r="E45" s="35">
        <f t="shared" si="8"/>
        <v>17.443730996531198</v>
      </c>
    </row>
    <row r="46" spans="1:5" x14ac:dyDescent="0.65">
      <c r="A46" s="19">
        <f>+A45+0.1</f>
        <v>5.3999999999999986</v>
      </c>
      <c r="B46" s="16" t="s">
        <v>48</v>
      </c>
      <c r="C46" s="35">
        <f>'Financial Statements'!B70/'Financial Statements'!B30</f>
        <v>14.333398763372264</v>
      </c>
      <c r="D46" s="35">
        <f>'Financial Statements'!C70/'Financial Statements'!C30</f>
        <v>13.66462390036572</v>
      </c>
      <c r="E46" s="35">
        <f>'Financial Statements'!D70/'Financial Statements'!D30</f>
        <v>9.3357321339330337</v>
      </c>
    </row>
    <row r="47" spans="1:5" x14ac:dyDescent="0.65">
      <c r="A47" s="19">
        <f>+A46+0.1</f>
        <v>5.4999999999999982</v>
      </c>
      <c r="B47" s="1" t="s">
        <v>49</v>
      </c>
      <c r="C47" s="48" t="s">
        <v>171</v>
      </c>
      <c r="D47" s="48" t="s">
        <v>171</v>
      </c>
      <c r="E47" s="48" t="s">
        <v>171</v>
      </c>
    </row>
    <row r="48" spans="1:5" x14ac:dyDescent="0.65">
      <c r="A48" s="19"/>
      <c r="B48" s="16" t="s">
        <v>50</v>
      </c>
      <c r="C48" s="48" t="s">
        <v>171</v>
      </c>
      <c r="D48" s="48" t="s">
        <v>171</v>
      </c>
      <c r="E48" s="48" t="s">
        <v>171</v>
      </c>
    </row>
    <row r="49" spans="1:12" x14ac:dyDescent="0.65">
      <c r="A49" s="19">
        <f>+A47+0.1</f>
        <v>5.5999999999999979</v>
      </c>
      <c r="B49" s="1" t="s">
        <v>51</v>
      </c>
      <c r="C49" s="48" t="s">
        <v>171</v>
      </c>
      <c r="D49" s="48" t="s">
        <v>171</v>
      </c>
      <c r="E49" s="48" t="s">
        <v>171</v>
      </c>
      <c r="I49" s="49" t="s">
        <v>147</v>
      </c>
      <c r="J49" s="49"/>
      <c r="K49" s="49"/>
    </row>
    <row r="50" spans="1:12" x14ac:dyDescent="0.65">
      <c r="A50" s="19">
        <f t="shared" ref="A50:A53" si="9">+A48+0.1</f>
        <v>0.1</v>
      </c>
      <c r="B50" s="1" t="s">
        <v>52</v>
      </c>
      <c r="C50" s="35">
        <f>'Financial Statements'!B25/'Financial Statements'!B70</f>
        <v>-1.8638346240490815E-2</v>
      </c>
      <c r="D50" s="35">
        <f>'Financial Statements'!C25/'Financial Statements'!C70</f>
        <v>0.2413396506202756</v>
      </c>
      <c r="E50" s="35">
        <f>'Financial Statements'!D25/'Financial Statements'!D70</f>
        <v>0.22837351719412444</v>
      </c>
      <c r="I50" s="9">
        <v>2022</v>
      </c>
      <c r="J50" s="9">
        <v>2021</v>
      </c>
      <c r="K50" s="9">
        <v>2020</v>
      </c>
    </row>
    <row r="51" spans="1:12" x14ac:dyDescent="0.65">
      <c r="A51" s="19">
        <f t="shared" si="9"/>
        <v>5.6999999999999975</v>
      </c>
      <c r="B51" s="1" t="s">
        <v>53</v>
      </c>
      <c r="C51" s="35">
        <f>'Financial Statements'!B17/('Financial Statements'!B71-'Financial Statements'!B56)</f>
        <v>3.985915217943127E-2</v>
      </c>
      <c r="D51" s="35">
        <f>'Financial Statements'!C17/('Financial Statements'!C71-'Financial Statements'!C56)</f>
        <v>8.9401796013410806E-2</v>
      </c>
      <c r="E51" s="35">
        <f>'Financial Statements'!D17/('Financial Statements'!D71-'Financial Statements'!D56)</f>
        <v>0.11754530054925312</v>
      </c>
      <c r="H51" t="s">
        <v>154</v>
      </c>
      <c r="I51" s="31">
        <f>'Financial Statements'!B70</f>
        <v>146043</v>
      </c>
      <c r="J51" s="31">
        <f>'Financial Statements'!C70</f>
        <v>138245</v>
      </c>
      <c r="K51" s="31">
        <f>'Financial Statements'!D70</f>
        <v>93404</v>
      </c>
      <c r="L51" s="47"/>
    </row>
    <row r="52" spans="1:12" x14ac:dyDescent="0.65">
      <c r="A52" s="19">
        <f t="shared" si="9"/>
        <v>0.2</v>
      </c>
      <c r="B52" s="1" t="s">
        <v>43</v>
      </c>
      <c r="C52" s="35">
        <f>'Financial Statements'!B25/'Financial Statements'!B50</f>
        <v>-5.8831793375479545E-3</v>
      </c>
      <c r="D52" s="35">
        <f>'Financial Statements'!C25/'Financial Statements'!C50</f>
        <v>7.9334393851846041E-2</v>
      </c>
      <c r="E52" s="35">
        <f>'Financial Statements'!D25/'Financial Statements'!D50</f>
        <v>6.6411370040006856E-2</v>
      </c>
      <c r="H52" s="41" t="s">
        <v>155</v>
      </c>
      <c r="I52" s="31">
        <f>'Financial Statements'!B59+'Financial Statements'!B58</f>
        <v>140118</v>
      </c>
      <c r="J52" s="31">
        <f>'Financial Statements'!C59+'Financial Statements'!C58</f>
        <v>116395</v>
      </c>
      <c r="K52" s="31">
        <f>'Financial Statements'!D59+'Financial Statements'!D58</f>
        <v>84389</v>
      </c>
      <c r="L52" s="47"/>
    </row>
    <row r="53" spans="1:12" x14ac:dyDescent="0.65">
      <c r="A53" s="19">
        <f t="shared" si="9"/>
        <v>5.7999999999999972</v>
      </c>
      <c r="B53" s="1" t="s">
        <v>54</v>
      </c>
      <c r="C53" s="35">
        <f>C54/C20</f>
        <v>4.287932212150861</v>
      </c>
      <c r="D53" s="35">
        <f t="shared" ref="D53:E53" si="10">D54/D20</f>
        <v>3.6825600215807932</v>
      </c>
      <c r="E53" s="35">
        <f t="shared" si="10"/>
        <v>2.8218348967324611</v>
      </c>
      <c r="H53" s="41" t="s">
        <v>156</v>
      </c>
      <c r="I53" s="42">
        <f>-'Financial Statements'!B39</f>
        <v>-53888</v>
      </c>
      <c r="J53" s="42">
        <f>-'Financial Statements'!C39</f>
        <v>-36220</v>
      </c>
      <c r="K53" s="42">
        <f>-'Financial Statements'!D39</f>
        <v>-42122</v>
      </c>
    </row>
    <row r="54" spans="1:12" x14ac:dyDescent="0.65">
      <c r="B54" s="16" t="s">
        <v>55</v>
      </c>
      <c r="C54" s="43">
        <f>I54</f>
        <v>232273</v>
      </c>
      <c r="D54" s="43">
        <f t="shared" ref="D54:E54" si="11">J54</f>
        <v>218420</v>
      </c>
      <c r="E54" s="43">
        <f t="shared" si="11"/>
        <v>135671</v>
      </c>
      <c r="H54" s="44" t="s">
        <v>157</v>
      </c>
      <c r="I54" s="33">
        <f>SUM(I51:I53)</f>
        <v>232273</v>
      </c>
      <c r="J54" s="33">
        <f t="shared" ref="J54:K54" si="12">SUM(J51:J53)</f>
        <v>218420</v>
      </c>
      <c r="K54" s="33">
        <f t="shared" si="12"/>
        <v>135671</v>
      </c>
      <c r="L54" s="47"/>
    </row>
    <row r="56" spans="1:12" x14ac:dyDescent="0.65">
      <c r="A56" s="19">
        <v>6</v>
      </c>
      <c r="B56" s="20" t="s">
        <v>159</v>
      </c>
    </row>
    <row r="57" spans="1:12" x14ac:dyDescent="0.65">
      <c r="A57">
        <v>6.1</v>
      </c>
      <c r="B57" s="1" t="s">
        <v>160</v>
      </c>
    </row>
    <row r="58" spans="1:12" x14ac:dyDescent="0.65">
      <c r="B58" s="16" t="s">
        <v>63</v>
      </c>
      <c r="C58" s="40">
        <f>('Financial Statements'!B6-'Financial Statements'!C6)/'Financial Statements'!C6</f>
        <v>4.6073610243726913E-3</v>
      </c>
      <c r="D58" s="40">
        <f>('Financial Statements'!C6-'Financial Statements'!D6)/'Financial Statements'!D6</f>
        <v>0.11982493110714865</v>
      </c>
    </row>
    <row r="59" spans="1:12" x14ac:dyDescent="0.65">
      <c r="B59" s="16" t="s">
        <v>64</v>
      </c>
      <c r="C59" s="40">
        <f>('Financial Statements'!B7-'Financial Statements'!C7)/'Financial Statements'!C7</f>
        <v>0.18877365316727696</v>
      </c>
      <c r="D59" s="40">
        <f>('Financial Statements'!C7-'Financial Statements'!D7)/'Financial Statements'!D7</f>
        <v>0.34020770030972852</v>
      </c>
    </row>
    <row r="60" spans="1:12" x14ac:dyDescent="0.65">
      <c r="B60" s="16" t="s">
        <v>161</v>
      </c>
      <c r="C60" s="40">
        <f>('Financial Statements'!B8-'Financial Statements'!C8)/'Financial Statements'!C8</f>
        <v>9.3995172639850841E-2</v>
      </c>
      <c r="D60" s="40">
        <f>('Financial Statements'!C8-'Financial Statements'!D8)/'Financial Statements'!D8</f>
        <v>0.21695366571345684</v>
      </c>
    </row>
    <row r="61" spans="1:12" x14ac:dyDescent="0.65">
      <c r="A61" s="19">
        <v>6.2</v>
      </c>
      <c r="B61" s="1" t="s">
        <v>162</v>
      </c>
      <c r="C61" s="40">
        <f>(C18-D18)/D18</f>
        <v>0.14013712919920193</v>
      </c>
      <c r="D61" s="40">
        <f>(D18-E18)/E18</f>
        <v>0.29275908796323574</v>
      </c>
    </row>
    <row r="62" spans="1:12" x14ac:dyDescent="0.65">
      <c r="A62">
        <v>6.3</v>
      </c>
      <c r="B62" s="1" t="s">
        <v>163</v>
      </c>
      <c r="C62" s="1"/>
    </row>
    <row r="63" spans="1:12" x14ac:dyDescent="0.65">
      <c r="B63" s="1" t="s">
        <v>164</v>
      </c>
      <c r="C63" s="40">
        <f>('Financial Statements'!B10-'Financial Statements'!C10)/'Financial Statements'!C10</f>
        <v>6.0537408571512498E-2</v>
      </c>
      <c r="D63" s="40">
        <f>('Financial Statements'!C10-'Financial Statements'!D10)/'Financial Statements'!D10</f>
        <v>0.16732031186376747</v>
      </c>
    </row>
    <row r="64" spans="1:12" x14ac:dyDescent="0.65">
      <c r="B64" s="1" t="s">
        <v>128</v>
      </c>
      <c r="C64" s="40">
        <f>('Financial Statements'!B11-'Financial Statements'!C11)/'Financial Statements'!C11</f>
        <v>0.12232562474204843</v>
      </c>
      <c r="D64" s="40">
        <f>('Financial Statements'!C11-'Financial Statements'!D11)/'Financial Statements'!D11</f>
        <v>0.28357571304065488</v>
      </c>
    </row>
    <row r="65" spans="1:4" x14ac:dyDescent="0.65">
      <c r="B65" s="1" t="s">
        <v>129</v>
      </c>
      <c r="C65" s="40">
        <f>('Financial Statements'!B12-'Financial Statements'!C12)/'Financial Statements'!C12</f>
        <v>0.3061621351602084</v>
      </c>
      <c r="D65" s="40">
        <f>('Financial Statements'!C12-'Financial Statements'!D12)/'Financial Statements'!D12</f>
        <v>0.31146467009826861</v>
      </c>
    </row>
    <row r="66" spans="1:4" x14ac:dyDescent="0.65">
      <c r="B66" s="1" t="s">
        <v>130</v>
      </c>
      <c r="C66" s="40">
        <f>('Financial Statements'!B13-'Financial Statements'!C13)/'Financial Statements'!C13</f>
        <v>0.29759454394642254</v>
      </c>
      <c r="D66" s="40">
        <f>('Financial Statements'!C13-'Financial Statements'!D13)/'Financial Statements'!D13</f>
        <v>0.47905307161032351</v>
      </c>
    </row>
    <row r="67" spans="1:4" x14ac:dyDescent="0.65">
      <c r="B67" s="1" t="s">
        <v>67</v>
      </c>
      <c r="C67" s="40">
        <f>('Financial Statements'!B14-'Financial Statements'!C14)/'Financial Statements'!C14</f>
        <v>0.3477275303184858</v>
      </c>
      <c r="D67" s="40">
        <f>('Financial Statements'!C14-'Financial Statements'!D14)/'Financial Statements'!D14</f>
        <v>0.32318536292741451</v>
      </c>
    </row>
    <row r="68" spans="1:4" x14ac:dyDescent="0.65">
      <c r="B68" s="1" t="s">
        <v>131</v>
      </c>
      <c r="C68" s="40">
        <f>('Financial Statements'!B15-'Financial Statements'!C15)/'Financial Statements'!C15</f>
        <v>19.370967741935484</v>
      </c>
      <c r="D68" s="40">
        <f>('Financial Statements'!C15-'Financial Statements'!D15)/'Financial Statements'!D15</f>
        <v>-1.8266666666666667</v>
      </c>
    </row>
    <row r="69" spans="1:4" x14ac:dyDescent="0.65">
      <c r="A69" s="19">
        <v>6.4</v>
      </c>
      <c r="B69" s="1" t="s">
        <v>69</v>
      </c>
      <c r="C69" s="40">
        <f>('Financial Statements'!B17-'Financial Statements'!C17)/'Financial Statements'!C17</f>
        <v>-0.50769725471281002</v>
      </c>
      <c r="D69" s="40">
        <f>('Financial Statements'!C17-'Financial Statements'!D17)/'Financial Statements'!D17</f>
        <v>8.6466657932660812E-2</v>
      </c>
    </row>
    <row r="70" spans="1:4" x14ac:dyDescent="0.65">
      <c r="A70">
        <v>6.5</v>
      </c>
      <c r="B70" s="1" t="s">
        <v>165</v>
      </c>
      <c r="C70" s="40">
        <f>('Financial Statements'!B25-'Financial Statements'!C25)/'Financial Statements'!C25</f>
        <v>-1.0815849418534949</v>
      </c>
      <c r="D70" s="40">
        <f>('Financial Statements'!C25-'Financial Statements'!D25)/'Financial Statements'!D25</f>
        <v>0.56410857437532225</v>
      </c>
    </row>
    <row r="71" spans="1:4" x14ac:dyDescent="0.65">
      <c r="A71" s="19">
        <v>6.6</v>
      </c>
      <c r="B71" s="1" t="s">
        <v>166</v>
      </c>
      <c r="C71" s="45">
        <f>C33</f>
        <v>0.54194743935309975</v>
      </c>
      <c r="D71" s="45">
        <f t="shared" ref="D71" si="13">D33</f>
        <v>0.12557993237398757</v>
      </c>
    </row>
    <row r="72" spans="1:4" x14ac:dyDescent="0.65">
      <c r="A72">
        <v>6.7</v>
      </c>
      <c r="B72" s="1" t="s">
        <v>167</v>
      </c>
      <c r="C72" s="40">
        <f>(-'Financial Statements'!B93-'Financial Statements'!B95)/'Financial Statements'!B8</f>
        <v>0.14000657609298361</v>
      </c>
      <c r="D72" s="40">
        <f>(-'Financial Statements'!C93-'Financial Statements'!C95)/'Financial Statements'!C8</f>
        <v>0.13417421917236741</v>
      </c>
    </row>
    <row r="73" spans="1:4" x14ac:dyDescent="0.65">
      <c r="A73" s="19">
        <v>6.8</v>
      </c>
      <c r="B73" s="1" t="s">
        <v>168</v>
      </c>
      <c r="C73" s="40">
        <f>(-'Financial Statements'!B93-'Financial Statements'!B95)/'Financial Statements'!B49</f>
        <v>0.22780830937939245</v>
      </c>
      <c r="D73" s="40">
        <f>(-'Financial Statements'!C93-'Financial Statements'!C95)/'Financial Statements'!C49</f>
        <v>0.24341909649417498</v>
      </c>
    </row>
  </sheetData>
  <mergeCells count="3">
    <mergeCell ref="C2:E2"/>
    <mergeCell ref="I24:K24"/>
    <mergeCell ref="I49:K49"/>
  </mergeCells>
  <pageMargins left="0.7" right="0.7" top="0.75" bottom="0.75" header="0.3" footer="0.3"/>
  <ignoredErrors>
    <ignoredError sqref="C18:E18 C20:E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2020-05-19T16:15:53Z</dcterms:created>
  <dcterms:modified xsi:type="dcterms:W3CDTF">2024-04-05T18:12:23Z</dcterms:modified>
</cp:coreProperties>
</file>