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8_{43E21663-4538-C54C-8C33-902A733B7220}" xr6:coauthVersionLast="47" xr6:coauthVersionMax="47" xr10:uidLastSave="{00000000-0000-0000-0000-000000000000}"/>
  <bookViews>
    <workbookView xWindow="0" yWindow="500" windowWidth="20380" windowHeight="1414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9" i="3" l="1"/>
  <c r="I181" i="3" s="1"/>
  <c r="H179" i="3"/>
  <c r="H181" i="3" s="1"/>
  <c r="G179" i="3"/>
  <c r="G180" i="3" s="1"/>
  <c r="F179" i="3"/>
  <c r="F181" i="3" s="1"/>
  <c r="E179" i="3"/>
  <c r="E181" i="3" s="1"/>
  <c r="D179" i="3"/>
  <c r="D181" i="3" s="1"/>
  <c r="C179" i="3"/>
  <c r="C180" i="3" s="1"/>
  <c r="B179" i="3"/>
  <c r="B181" i="3" s="1"/>
  <c r="I176" i="3"/>
  <c r="I178" i="3" s="1"/>
  <c r="H176" i="3"/>
  <c r="H178" i="3" s="1"/>
  <c r="G176" i="3"/>
  <c r="G178" i="3" s="1"/>
  <c r="F176" i="3"/>
  <c r="F177" i="3" s="1"/>
  <c r="E176" i="3"/>
  <c r="E178" i="3" s="1"/>
  <c r="D176" i="3"/>
  <c r="D178" i="3" s="1"/>
  <c r="C176" i="3"/>
  <c r="C178" i="3" s="1"/>
  <c r="B176" i="3"/>
  <c r="B177" i="3" s="1"/>
  <c r="I173" i="3"/>
  <c r="I174" i="3" s="1"/>
  <c r="H173" i="3"/>
  <c r="H175" i="3" s="1"/>
  <c r="G173" i="3"/>
  <c r="G175" i="3" s="1"/>
  <c r="F173" i="3"/>
  <c r="F175" i="3" s="1"/>
  <c r="E173" i="3"/>
  <c r="E174" i="3" s="1"/>
  <c r="D173" i="3"/>
  <c r="D175" i="3" s="1"/>
  <c r="C173" i="3"/>
  <c r="C175" i="3" s="1"/>
  <c r="B173" i="3"/>
  <c r="B175" i="3" s="1"/>
  <c r="I170" i="3"/>
  <c r="I172" i="3" s="1"/>
  <c r="H170" i="3"/>
  <c r="H171" i="3" s="1"/>
  <c r="G170" i="3"/>
  <c r="G172" i="3" s="1"/>
  <c r="F170" i="3"/>
  <c r="F172" i="3" s="1"/>
  <c r="E170" i="3"/>
  <c r="E172" i="3" s="1"/>
  <c r="D170" i="3"/>
  <c r="D171" i="3" s="1"/>
  <c r="C170" i="3"/>
  <c r="C172" i="3" s="1"/>
  <c r="B170" i="3"/>
  <c r="B172" i="3" s="1"/>
  <c r="I168" i="3"/>
  <c r="I169" i="3" s="1"/>
  <c r="H168" i="3"/>
  <c r="H169" i="3" s="1"/>
  <c r="G168" i="3"/>
  <c r="G169" i="3" s="1"/>
  <c r="F168" i="3"/>
  <c r="F169" i="3" s="1"/>
  <c r="E168" i="3"/>
  <c r="E169" i="3" s="1"/>
  <c r="D168" i="3"/>
  <c r="D169" i="3" s="1"/>
  <c r="C168" i="3"/>
  <c r="C169" i="3" s="1"/>
  <c r="B168" i="3"/>
  <c r="B169" i="3" s="1"/>
  <c r="I164" i="3"/>
  <c r="I165" i="3" s="1"/>
  <c r="H164" i="3"/>
  <c r="G164" i="3"/>
  <c r="F164" i="3"/>
  <c r="F166" i="3" s="1"/>
  <c r="E164" i="3"/>
  <c r="E165" i="3" s="1"/>
  <c r="D164" i="3"/>
  <c r="C164" i="3"/>
  <c r="B164" i="3"/>
  <c r="B166" i="3" s="1"/>
  <c r="I161" i="3"/>
  <c r="H161" i="3"/>
  <c r="H162" i="3" s="1"/>
  <c r="G161" i="3"/>
  <c r="F161" i="3"/>
  <c r="F163" i="3" s="1"/>
  <c r="E161" i="3"/>
  <c r="D161" i="3"/>
  <c r="D162" i="3" s="1"/>
  <c r="C161" i="3"/>
  <c r="B161" i="3"/>
  <c r="B163" i="3" s="1"/>
  <c r="I158" i="3"/>
  <c r="H158" i="3"/>
  <c r="G158" i="3"/>
  <c r="G159" i="3" s="1"/>
  <c r="F158" i="3"/>
  <c r="F160" i="3" s="1"/>
  <c r="E158" i="3"/>
  <c r="D158" i="3"/>
  <c r="C158" i="3"/>
  <c r="C159" i="3" s="1"/>
  <c r="B158" i="3"/>
  <c r="B160" i="3" s="1"/>
  <c r="I155" i="3"/>
  <c r="H155" i="3"/>
  <c r="G155" i="3"/>
  <c r="F155" i="3"/>
  <c r="F156" i="3" s="1"/>
  <c r="E155" i="3"/>
  <c r="D155" i="3"/>
  <c r="C155" i="3"/>
  <c r="B155" i="3"/>
  <c r="B156" i="3" s="1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F152" i="3"/>
  <c r="F154" i="3" s="1"/>
  <c r="B152" i="3"/>
  <c r="B154" i="3" s="1"/>
  <c r="I151" i="3"/>
  <c r="I152" i="3" s="1"/>
  <c r="I154" i="3" s="1"/>
  <c r="H151" i="3"/>
  <c r="G151" i="3"/>
  <c r="G152" i="3" s="1"/>
  <c r="G154" i="3" s="1"/>
  <c r="F151" i="3"/>
  <c r="E151" i="3"/>
  <c r="E152" i="3" s="1"/>
  <c r="E154" i="3" s="1"/>
  <c r="D151" i="3"/>
  <c r="C151" i="3"/>
  <c r="C152" i="3" s="1"/>
  <c r="C154" i="3" s="1"/>
  <c r="B151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F148" i="3"/>
  <c r="F150" i="3" s="1"/>
  <c r="B148" i="3"/>
  <c r="B150" i="3" s="1"/>
  <c r="I147" i="3"/>
  <c r="I148" i="3" s="1"/>
  <c r="I150" i="3" s="1"/>
  <c r="H147" i="3"/>
  <c r="G147" i="3"/>
  <c r="G148" i="3" s="1"/>
  <c r="G150" i="3" s="1"/>
  <c r="F147" i="3"/>
  <c r="E147" i="3"/>
  <c r="E148" i="3" s="1"/>
  <c r="E150" i="3" s="1"/>
  <c r="D147" i="3"/>
  <c r="C147" i="3"/>
  <c r="C148" i="3" s="1"/>
  <c r="C150" i="3" s="1"/>
  <c r="B147" i="3"/>
  <c r="I145" i="3"/>
  <c r="H145" i="3"/>
  <c r="G145" i="3"/>
  <c r="F145" i="3"/>
  <c r="E145" i="3"/>
  <c r="D145" i="3"/>
  <c r="C145" i="3"/>
  <c r="B145" i="3"/>
  <c r="H144" i="3"/>
  <c r="H146" i="3" s="1"/>
  <c r="D144" i="3"/>
  <c r="D146" i="3" s="1"/>
  <c r="I143" i="3"/>
  <c r="H143" i="3"/>
  <c r="G143" i="3"/>
  <c r="G144" i="3" s="1"/>
  <c r="G146" i="3" s="1"/>
  <c r="F143" i="3"/>
  <c r="E143" i="3"/>
  <c r="E144" i="3" s="1"/>
  <c r="E146" i="3" s="1"/>
  <c r="D143" i="3"/>
  <c r="C143" i="3"/>
  <c r="C144" i="3" s="1"/>
  <c r="C146" i="3" s="1"/>
  <c r="B143" i="3"/>
  <c r="B144" i="3" s="1"/>
  <c r="B146" i="3" s="1"/>
  <c r="F142" i="3"/>
  <c r="B142" i="3"/>
  <c r="I141" i="3"/>
  <c r="I142" i="3" s="1"/>
  <c r="H141" i="3"/>
  <c r="G141" i="3"/>
  <c r="G142" i="3" s="1"/>
  <c r="F141" i="3"/>
  <c r="E141" i="3"/>
  <c r="E142" i="3" s="1"/>
  <c r="D141" i="3"/>
  <c r="C141" i="3"/>
  <c r="C142" i="3" s="1"/>
  <c r="B141" i="3"/>
  <c r="H139" i="3"/>
  <c r="D139" i="3"/>
  <c r="I138" i="3"/>
  <c r="J137" i="3" s="1"/>
  <c r="E138" i="3"/>
  <c r="I137" i="3"/>
  <c r="H137" i="3"/>
  <c r="H138" i="3" s="1"/>
  <c r="G137" i="3"/>
  <c r="F137" i="3"/>
  <c r="E137" i="3"/>
  <c r="D137" i="3"/>
  <c r="D138" i="3" s="1"/>
  <c r="C137" i="3"/>
  <c r="B137" i="3"/>
  <c r="H136" i="3"/>
  <c r="D136" i="3"/>
  <c r="C136" i="3"/>
  <c r="H135" i="3"/>
  <c r="D135" i="3"/>
  <c r="I134" i="3"/>
  <c r="H134" i="3"/>
  <c r="G134" i="3"/>
  <c r="G135" i="3" s="1"/>
  <c r="F134" i="3"/>
  <c r="E134" i="3"/>
  <c r="D134" i="3"/>
  <c r="C134" i="3"/>
  <c r="C135" i="3" s="1"/>
  <c r="B134" i="3"/>
  <c r="G132" i="3"/>
  <c r="I131" i="3"/>
  <c r="H131" i="3"/>
  <c r="G131" i="3"/>
  <c r="F131" i="3"/>
  <c r="F132" i="3" s="1"/>
  <c r="E131" i="3"/>
  <c r="D131" i="3"/>
  <c r="C131" i="3"/>
  <c r="B131" i="3"/>
  <c r="B132" i="3" s="1"/>
  <c r="I130" i="3"/>
  <c r="C130" i="3"/>
  <c r="G129" i="3"/>
  <c r="F129" i="3"/>
  <c r="C129" i="3"/>
  <c r="B129" i="3"/>
  <c r="I128" i="3"/>
  <c r="H128" i="3"/>
  <c r="H130" i="3" s="1"/>
  <c r="G128" i="3"/>
  <c r="G130" i="3" s="1"/>
  <c r="F128" i="3"/>
  <c r="E128" i="3"/>
  <c r="D128" i="3"/>
  <c r="D130" i="3" s="1"/>
  <c r="C128" i="3"/>
  <c r="B128" i="3"/>
  <c r="I127" i="3"/>
  <c r="H127" i="3"/>
  <c r="E127" i="3"/>
  <c r="J126" i="3"/>
  <c r="J127" i="3" s="1"/>
  <c r="I126" i="3"/>
  <c r="I139" i="3" s="1"/>
  <c r="H126" i="3"/>
  <c r="G126" i="3"/>
  <c r="F126" i="3"/>
  <c r="F127" i="3" s="1"/>
  <c r="E126" i="3"/>
  <c r="E139" i="3" s="1"/>
  <c r="D126" i="3"/>
  <c r="C126" i="3"/>
  <c r="B126" i="3"/>
  <c r="B130" i="3" s="1"/>
  <c r="D124" i="3"/>
  <c r="H123" i="3"/>
  <c r="G123" i="3"/>
  <c r="D123" i="3"/>
  <c r="I122" i="3"/>
  <c r="I124" i="3" s="1"/>
  <c r="H122" i="3"/>
  <c r="H124" i="3" s="1"/>
  <c r="G122" i="3"/>
  <c r="F122" i="3"/>
  <c r="E122" i="3"/>
  <c r="E124" i="3" s="1"/>
  <c r="D122" i="3"/>
  <c r="C122" i="3"/>
  <c r="B122" i="3"/>
  <c r="B123" i="3" s="1"/>
  <c r="I121" i="3"/>
  <c r="F121" i="3"/>
  <c r="G120" i="3"/>
  <c r="F120" i="3"/>
  <c r="C120" i="3"/>
  <c r="B120" i="3"/>
  <c r="I119" i="3"/>
  <c r="H119" i="3"/>
  <c r="H121" i="3" s="1"/>
  <c r="G119" i="3"/>
  <c r="F119" i="3"/>
  <c r="E119" i="3"/>
  <c r="D119" i="3"/>
  <c r="D121" i="3" s="1"/>
  <c r="C119" i="3"/>
  <c r="B119" i="3"/>
  <c r="B118" i="3"/>
  <c r="F117" i="3"/>
  <c r="I116" i="3"/>
  <c r="H116" i="3"/>
  <c r="H117" i="3" s="1"/>
  <c r="G116" i="3"/>
  <c r="F116" i="3"/>
  <c r="F118" i="3" s="1"/>
  <c r="E116" i="3"/>
  <c r="D116" i="3"/>
  <c r="D117" i="3" s="1"/>
  <c r="C116" i="3"/>
  <c r="B116" i="3"/>
  <c r="B117" i="3" s="1"/>
  <c r="D114" i="3"/>
  <c r="I113" i="3"/>
  <c r="I115" i="3" s="1"/>
  <c r="H113" i="3"/>
  <c r="H114" i="3" s="1"/>
  <c r="G113" i="3"/>
  <c r="F113" i="3"/>
  <c r="F115" i="3" s="1"/>
  <c r="E113" i="3"/>
  <c r="E115" i="3" s="1"/>
  <c r="D113" i="3"/>
  <c r="C113" i="3"/>
  <c r="C114" i="3" s="1"/>
  <c r="B113" i="3"/>
  <c r="B115" i="3" s="1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H110" i="3"/>
  <c r="H112" i="3" s="1"/>
  <c r="D110" i="3"/>
  <c r="D112" i="3" s="1"/>
  <c r="I109" i="3"/>
  <c r="I110" i="3" s="1"/>
  <c r="I112" i="3" s="1"/>
  <c r="H109" i="3"/>
  <c r="G109" i="3"/>
  <c r="G110" i="3" s="1"/>
  <c r="G112" i="3" s="1"/>
  <c r="F109" i="3"/>
  <c r="F110" i="3" s="1"/>
  <c r="F112" i="3" s="1"/>
  <c r="E109" i="3"/>
  <c r="E110" i="3" s="1"/>
  <c r="E112" i="3" s="1"/>
  <c r="D109" i="3"/>
  <c r="C109" i="3"/>
  <c r="C110" i="3" s="1"/>
  <c r="C112" i="3" s="1"/>
  <c r="B109" i="3"/>
  <c r="B110" i="3" s="1"/>
  <c r="B112" i="3" s="1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H106" i="3"/>
  <c r="H108" i="3" s="1"/>
  <c r="D106" i="3"/>
  <c r="D108" i="3" s="1"/>
  <c r="I105" i="3"/>
  <c r="H105" i="3"/>
  <c r="G105" i="3"/>
  <c r="G106" i="3" s="1"/>
  <c r="G108" i="3" s="1"/>
  <c r="F105" i="3"/>
  <c r="E105" i="3"/>
  <c r="E106" i="3" s="1"/>
  <c r="E108" i="3" s="1"/>
  <c r="D105" i="3"/>
  <c r="C105" i="3"/>
  <c r="C106" i="3" s="1"/>
  <c r="C108" i="3" s="1"/>
  <c r="B105" i="3"/>
  <c r="B106" i="3" s="1"/>
  <c r="B108" i="3" s="1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H102" i="3"/>
  <c r="H104" i="3" s="1"/>
  <c r="D102" i="3"/>
  <c r="D104" i="3" s="1"/>
  <c r="I101" i="3"/>
  <c r="H101" i="3"/>
  <c r="G101" i="3"/>
  <c r="G102" i="3" s="1"/>
  <c r="G104" i="3" s="1"/>
  <c r="F101" i="3"/>
  <c r="E101" i="3"/>
  <c r="E102" i="3" s="1"/>
  <c r="E104" i="3" s="1"/>
  <c r="D101" i="3"/>
  <c r="C101" i="3"/>
  <c r="C102" i="3" s="1"/>
  <c r="C104" i="3" s="1"/>
  <c r="B101" i="3"/>
  <c r="B102" i="3" s="1"/>
  <c r="B104" i="3" s="1"/>
  <c r="F100" i="3"/>
  <c r="B100" i="3"/>
  <c r="I99" i="3"/>
  <c r="I100" i="3" s="1"/>
  <c r="H99" i="3"/>
  <c r="G99" i="3"/>
  <c r="F99" i="3"/>
  <c r="E99" i="3"/>
  <c r="E100" i="3" s="1"/>
  <c r="D99" i="3"/>
  <c r="D115" i="3" s="1"/>
  <c r="C99" i="3"/>
  <c r="B99" i="3"/>
  <c r="B121" i="3" s="1"/>
  <c r="H97" i="3"/>
  <c r="D97" i="3"/>
  <c r="I96" i="3"/>
  <c r="E96" i="3"/>
  <c r="J95" i="3"/>
  <c r="I95" i="3"/>
  <c r="H95" i="3"/>
  <c r="H96" i="3" s="1"/>
  <c r="G95" i="3"/>
  <c r="G97" i="3" s="1"/>
  <c r="F95" i="3"/>
  <c r="E95" i="3"/>
  <c r="D95" i="3"/>
  <c r="D96" i="3" s="1"/>
  <c r="C95" i="3"/>
  <c r="C97" i="3" s="1"/>
  <c r="B95" i="3"/>
  <c r="G94" i="3"/>
  <c r="C94" i="3"/>
  <c r="H93" i="3"/>
  <c r="D93" i="3"/>
  <c r="I92" i="3"/>
  <c r="H92" i="3"/>
  <c r="G92" i="3"/>
  <c r="G93" i="3" s="1"/>
  <c r="F92" i="3"/>
  <c r="F94" i="3" s="1"/>
  <c r="E92" i="3"/>
  <c r="D92" i="3"/>
  <c r="C92" i="3"/>
  <c r="C93" i="3" s="1"/>
  <c r="B92" i="3"/>
  <c r="B94" i="3" s="1"/>
  <c r="F91" i="3"/>
  <c r="B91" i="3"/>
  <c r="G90" i="3"/>
  <c r="C90" i="3"/>
  <c r="I89" i="3"/>
  <c r="H89" i="3"/>
  <c r="G89" i="3"/>
  <c r="F89" i="3"/>
  <c r="F90" i="3" s="1"/>
  <c r="E89" i="3"/>
  <c r="D89" i="3"/>
  <c r="C89" i="3"/>
  <c r="B89" i="3"/>
  <c r="B90" i="3" s="1"/>
  <c r="F87" i="3"/>
  <c r="B87" i="3"/>
  <c r="I86" i="3"/>
  <c r="I87" i="3" s="1"/>
  <c r="H86" i="3"/>
  <c r="H88" i="3" s="1"/>
  <c r="G86" i="3"/>
  <c r="F86" i="3"/>
  <c r="E86" i="3"/>
  <c r="E87" i="3" s="1"/>
  <c r="D86" i="3"/>
  <c r="D88" i="3" s="1"/>
  <c r="C86" i="3"/>
  <c r="B86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F83" i="3"/>
  <c r="F85" i="3" s="1"/>
  <c r="B83" i="3"/>
  <c r="B85" i="3" s="1"/>
  <c r="I82" i="3"/>
  <c r="I83" i="3" s="1"/>
  <c r="H82" i="3"/>
  <c r="G82" i="3"/>
  <c r="G83" i="3" s="1"/>
  <c r="G85" i="3" s="1"/>
  <c r="F82" i="3"/>
  <c r="E82" i="3"/>
  <c r="E83" i="3" s="1"/>
  <c r="D82" i="3"/>
  <c r="C82" i="3"/>
  <c r="C83" i="3" s="1"/>
  <c r="C85" i="3" s="1"/>
  <c r="B82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F79" i="3"/>
  <c r="F81" i="3" s="1"/>
  <c r="B79" i="3"/>
  <c r="B81" i="3" s="1"/>
  <c r="I78" i="3"/>
  <c r="I79" i="3" s="1"/>
  <c r="I81" i="3" s="1"/>
  <c r="H78" i="3"/>
  <c r="H79" i="3" s="1"/>
  <c r="H81" i="3" s="1"/>
  <c r="G78" i="3"/>
  <c r="G79" i="3" s="1"/>
  <c r="G81" i="3" s="1"/>
  <c r="F78" i="3"/>
  <c r="E78" i="3"/>
  <c r="E79" i="3" s="1"/>
  <c r="E81" i="3" s="1"/>
  <c r="D78" i="3"/>
  <c r="D79" i="3" s="1"/>
  <c r="D81" i="3" s="1"/>
  <c r="C78" i="3"/>
  <c r="C79" i="3" s="1"/>
  <c r="C81" i="3" s="1"/>
  <c r="B78" i="3"/>
  <c r="H77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F75" i="3"/>
  <c r="F77" i="3" s="1"/>
  <c r="B75" i="3"/>
  <c r="B77" i="3" s="1"/>
  <c r="I74" i="3"/>
  <c r="I75" i="3" s="1"/>
  <c r="I77" i="3" s="1"/>
  <c r="H74" i="3"/>
  <c r="H75" i="3" s="1"/>
  <c r="G74" i="3"/>
  <c r="G75" i="3" s="1"/>
  <c r="G77" i="3" s="1"/>
  <c r="F74" i="3"/>
  <c r="E74" i="3"/>
  <c r="E75" i="3" s="1"/>
  <c r="E77" i="3" s="1"/>
  <c r="D74" i="3"/>
  <c r="D75" i="3" s="1"/>
  <c r="D77" i="3" s="1"/>
  <c r="C74" i="3"/>
  <c r="C75" i="3" s="1"/>
  <c r="C77" i="3" s="1"/>
  <c r="B74" i="3"/>
  <c r="H73" i="3"/>
  <c r="D73" i="3"/>
  <c r="I72" i="3"/>
  <c r="H72" i="3"/>
  <c r="H94" i="3" s="1"/>
  <c r="G72" i="3"/>
  <c r="G73" i="3" s="1"/>
  <c r="F72" i="3"/>
  <c r="E72" i="3"/>
  <c r="D72" i="3"/>
  <c r="D94" i="3" s="1"/>
  <c r="C72" i="3"/>
  <c r="C73" i="3" s="1"/>
  <c r="B72" i="3"/>
  <c r="B73" i="3" s="1"/>
  <c r="G69" i="3"/>
  <c r="C69" i="3"/>
  <c r="I68" i="3"/>
  <c r="H68" i="3"/>
  <c r="G68" i="3"/>
  <c r="F68" i="3"/>
  <c r="F69" i="3" s="1"/>
  <c r="E68" i="3"/>
  <c r="D68" i="3"/>
  <c r="C68" i="3"/>
  <c r="B68" i="3"/>
  <c r="B69" i="3" s="1"/>
  <c r="F66" i="3"/>
  <c r="B66" i="3"/>
  <c r="I65" i="3"/>
  <c r="I66" i="3" s="1"/>
  <c r="H65" i="3"/>
  <c r="G65" i="3"/>
  <c r="F65" i="3"/>
  <c r="E65" i="3"/>
  <c r="E66" i="3" s="1"/>
  <c r="D65" i="3"/>
  <c r="C65" i="3"/>
  <c r="B65" i="3"/>
  <c r="F63" i="3"/>
  <c r="I62" i="3"/>
  <c r="H62" i="3"/>
  <c r="H63" i="3" s="1"/>
  <c r="G62" i="3"/>
  <c r="F62" i="3"/>
  <c r="E62" i="3"/>
  <c r="D62" i="3"/>
  <c r="D63" i="3" s="1"/>
  <c r="C62" i="3"/>
  <c r="B62" i="3"/>
  <c r="I60" i="3"/>
  <c r="E60" i="3"/>
  <c r="I59" i="3"/>
  <c r="J59" i="3" s="1"/>
  <c r="H59" i="3"/>
  <c r="G59" i="3"/>
  <c r="G60" i="3" s="1"/>
  <c r="F59" i="3"/>
  <c r="E59" i="3"/>
  <c r="E61" i="3" s="1"/>
  <c r="D59" i="3"/>
  <c r="C59" i="3"/>
  <c r="C60" i="3" s="1"/>
  <c r="B59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H56" i="3"/>
  <c r="H58" i="3" s="1"/>
  <c r="I55" i="3"/>
  <c r="I56" i="3" s="1"/>
  <c r="I58" i="3" s="1"/>
  <c r="H55" i="3"/>
  <c r="G55" i="3"/>
  <c r="F55" i="3"/>
  <c r="E55" i="3"/>
  <c r="F56" i="3" s="1"/>
  <c r="F58" i="3" s="1"/>
  <c r="D55" i="3"/>
  <c r="C55" i="3"/>
  <c r="B55" i="3"/>
  <c r="B56" i="3" s="1"/>
  <c r="B58" i="3" s="1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G52" i="3"/>
  <c r="G54" i="3" s="1"/>
  <c r="C52" i="3"/>
  <c r="C54" i="3" s="1"/>
  <c r="I51" i="3"/>
  <c r="I52" i="3" s="1"/>
  <c r="I54" i="3" s="1"/>
  <c r="H51" i="3"/>
  <c r="H52" i="3" s="1"/>
  <c r="H54" i="3" s="1"/>
  <c r="G51" i="3"/>
  <c r="F51" i="3"/>
  <c r="F52" i="3" s="1"/>
  <c r="F54" i="3" s="1"/>
  <c r="E51" i="3"/>
  <c r="E52" i="3" s="1"/>
  <c r="E54" i="3" s="1"/>
  <c r="D51" i="3"/>
  <c r="D52" i="3" s="1"/>
  <c r="D54" i="3" s="1"/>
  <c r="C51" i="3"/>
  <c r="B51" i="3"/>
  <c r="B52" i="3" s="1"/>
  <c r="B54" i="3" s="1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G48" i="3"/>
  <c r="G50" i="3" s="1"/>
  <c r="C48" i="3"/>
  <c r="C50" i="3" s="1"/>
  <c r="I47" i="3"/>
  <c r="I48" i="3" s="1"/>
  <c r="I50" i="3" s="1"/>
  <c r="H47" i="3"/>
  <c r="H48" i="3" s="1"/>
  <c r="H50" i="3" s="1"/>
  <c r="G47" i="3"/>
  <c r="F47" i="3"/>
  <c r="F48" i="3" s="1"/>
  <c r="F50" i="3" s="1"/>
  <c r="E47" i="3"/>
  <c r="E48" i="3" s="1"/>
  <c r="E50" i="3" s="1"/>
  <c r="D47" i="3"/>
  <c r="D48" i="3" s="1"/>
  <c r="D50" i="3" s="1"/>
  <c r="C47" i="3"/>
  <c r="B47" i="3"/>
  <c r="B48" i="3" s="1"/>
  <c r="B50" i="3" s="1"/>
  <c r="I46" i="3"/>
  <c r="E46" i="3"/>
  <c r="J45" i="3"/>
  <c r="J46" i="3" s="1"/>
  <c r="I45" i="3"/>
  <c r="I64" i="3" s="1"/>
  <c r="H45" i="3"/>
  <c r="H46" i="3" s="1"/>
  <c r="G45" i="3"/>
  <c r="G70" i="3" s="1"/>
  <c r="F45" i="3"/>
  <c r="F67" i="3" s="1"/>
  <c r="E45" i="3"/>
  <c r="E64" i="3" s="1"/>
  <c r="D45" i="3"/>
  <c r="D46" i="3" s="1"/>
  <c r="C45" i="3"/>
  <c r="C70" i="3" s="1"/>
  <c r="B45" i="3"/>
  <c r="B67" i="3" s="1"/>
  <c r="H42" i="3"/>
  <c r="D42" i="3"/>
  <c r="I41" i="3"/>
  <c r="H41" i="3"/>
  <c r="G41" i="3"/>
  <c r="G42" i="3" s="1"/>
  <c r="F41" i="3"/>
  <c r="F43" i="3" s="1"/>
  <c r="E41" i="3"/>
  <c r="D41" i="3"/>
  <c r="C41" i="3"/>
  <c r="C42" i="3" s="1"/>
  <c r="B41" i="3"/>
  <c r="B43" i="3" s="1"/>
  <c r="G39" i="3"/>
  <c r="C39" i="3"/>
  <c r="I38" i="3"/>
  <c r="I40" i="3" s="1"/>
  <c r="H38" i="3"/>
  <c r="G38" i="3"/>
  <c r="F38" i="3"/>
  <c r="F39" i="3" s="1"/>
  <c r="E38" i="3"/>
  <c r="E40" i="3" s="1"/>
  <c r="D38" i="3"/>
  <c r="C38" i="3"/>
  <c r="B38" i="3"/>
  <c r="B39" i="3" s="1"/>
  <c r="F36" i="3"/>
  <c r="B36" i="3"/>
  <c r="I35" i="3"/>
  <c r="I36" i="3" s="1"/>
  <c r="H35" i="3"/>
  <c r="G35" i="3"/>
  <c r="G37" i="3" s="1"/>
  <c r="F35" i="3"/>
  <c r="E35" i="3"/>
  <c r="E36" i="3" s="1"/>
  <c r="D35" i="3"/>
  <c r="C35" i="3"/>
  <c r="C37" i="3" s="1"/>
  <c r="B35" i="3"/>
  <c r="G32" i="3"/>
  <c r="G34" i="3" s="1"/>
  <c r="F32" i="3"/>
  <c r="F34" i="3" s="1"/>
  <c r="C32" i="3"/>
  <c r="C34" i="3" s="1"/>
  <c r="B32" i="3"/>
  <c r="B34" i="3" s="1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M29" i="3"/>
  <c r="M31" i="3" s="1"/>
  <c r="I29" i="3"/>
  <c r="I31" i="3" s="1"/>
  <c r="E29" i="3"/>
  <c r="E31" i="3" s="1"/>
  <c r="N28" i="3"/>
  <c r="N29" i="3" s="1"/>
  <c r="N31" i="3" s="1"/>
  <c r="M28" i="3"/>
  <c r="L28" i="3"/>
  <c r="L29" i="3" s="1"/>
  <c r="L31" i="3" s="1"/>
  <c r="K28" i="3"/>
  <c r="K29" i="3" s="1"/>
  <c r="K31" i="3" s="1"/>
  <c r="J28" i="3"/>
  <c r="J29" i="3" s="1"/>
  <c r="J31" i="3" s="1"/>
  <c r="I28" i="3"/>
  <c r="H28" i="3"/>
  <c r="H29" i="3" s="1"/>
  <c r="H31" i="3" s="1"/>
  <c r="G28" i="3"/>
  <c r="G29" i="3" s="1"/>
  <c r="G31" i="3" s="1"/>
  <c r="F28" i="3"/>
  <c r="F29" i="3" s="1"/>
  <c r="F31" i="3" s="1"/>
  <c r="E28" i="3"/>
  <c r="D28" i="3"/>
  <c r="D29" i="3" s="1"/>
  <c r="D31" i="3" s="1"/>
  <c r="C28" i="3"/>
  <c r="C29" i="3" s="1"/>
  <c r="C31" i="3" s="1"/>
  <c r="B28" i="3"/>
  <c r="B29" i="3" s="1"/>
  <c r="B31" i="3" s="1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I25" i="3"/>
  <c r="I27" i="3" s="1"/>
  <c r="E25" i="3"/>
  <c r="E27" i="3" s="1"/>
  <c r="J24" i="3"/>
  <c r="J25" i="3" s="1"/>
  <c r="J27" i="3" s="1"/>
  <c r="I24" i="3"/>
  <c r="H24" i="3"/>
  <c r="H25" i="3" s="1"/>
  <c r="H27" i="3" s="1"/>
  <c r="G24" i="3"/>
  <c r="G25" i="3" s="1"/>
  <c r="G27" i="3" s="1"/>
  <c r="F24" i="3"/>
  <c r="F25" i="3" s="1"/>
  <c r="F27" i="3" s="1"/>
  <c r="E24" i="3"/>
  <c r="D24" i="3"/>
  <c r="D25" i="3" s="1"/>
  <c r="D27" i="3" s="1"/>
  <c r="C24" i="3"/>
  <c r="C25" i="3" s="1"/>
  <c r="C27" i="3" s="1"/>
  <c r="B24" i="3"/>
  <c r="B25" i="3" s="1"/>
  <c r="B27" i="3" s="1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I21" i="3"/>
  <c r="I23" i="3" s="1"/>
  <c r="E21" i="3"/>
  <c r="E23" i="3" s="1"/>
  <c r="I20" i="3"/>
  <c r="H20" i="3"/>
  <c r="H21" i="3" s="1"/>
  <c r="H23" i="3" s="1"/>
  <c r="G20" i="3"/>
  <c r="F20" i="3"/>
  <c r="F21" i="3" s="1"/>
  <c r="F23" i="3" s="1"/>
  <c r="E20" i="3"/>
  <c r="D20" i="3"/>
  <c r="D21" i="3" s="1"/>
  <c r="D23" i="3" s="1"/>
  <c r="C20" i="3"/>
  <c r="B20" i="3"/>
  <c r="B21" i="3" s="1"/>
  <c r="B23" i="3" s="1"/>
  <c r="G19" i="3"/>
  <c r="C19" i="3"/>
  <c r="I18" i="3"/>
  <c r="H18" i="3"/>
  <c r="H43" i="3" s="1"/>
  <c r="G18" i="3"/>
  <c r="G40" i="3" s="1"/>
  <c r="F18" i="3"/>
  <c r="F19" i="3" s="1"/>
  <c r="E18" i="3"/>
  <c r="D18" i="3"/>
  <c r="D43" i="3" s="1"/>
  <c r="C18" i="3"/>
  <c r="C40" i="3" s="1"/>
  <c r="B18" i="3"/>
  <c r="B19" i="3" s="1"/>
  <c r="B15" i="3"/>
  <c r="I14" i="3"/>
  <c r="I15" i="3" s="1"/>
  <c r="H14" i="3"/>
  <c r="G14" i="3"/>
  <c r="G16" i="3" s="1"/>
  <c r="F14" i="3"/>
  <c r="F16" i="3" s="1"/>
  <c r="E14" i="3"/>
  <c r="E15" i="3" s="1"/>
  <c r="D14" i="3"/>
  <c r="C14" i="3"/>
  <c r="C16" i="3" s="1"/>
  <c r="B14" i="3"/>
  <c r="B16" i="3" s="1"/>
  <c r="G13" i="3"/>
  <c r="F13" i="3"/>
  <c r="C13" i="3"/>
  <c r="B13" i="3"/>
  <c r="I11" i="3"/>
  <c r="I13" i="3" s="1"/>
  <c r="H11" i="3"/>
  <c r="H13" i="3" s="1"/>
  <c r="G11" i="3"/>
  <c r="F11" i="3"/>
  <c r="E11" i="3"/>
  <c r="E13" i="3" s="1"/>
  <c r="D11" i="3"/>
  <c r="D13" i="3" s="1"/>
  <c r="C11" i="3"/>
  <c r="B11" i="3"/>
  <c r="I10" i="3"/>
  <c r="I12" i="3" s="1"/>
  <c r="J11" i="3" s="1"/>
  <c r="E10" i="3"/>
  <c r="F9" i="3"/>
  <c r="B9" i="3"/>
  <c r="I8" i="3"/>
  <c r="I9" i="3" s="1"/>
  <c r="H8" i="3"/>
  <c r="H10" i="3" s="1"/>
  <c r="G8" i="3"/>
  <c r="G10" i="3" s="1"/>
  <c r="F8" i="3"/>
  <c r="E8" i="3"/>
  <c r="E9" i="3" s="1"/>
  <c r="D8" i="3"/>
  <c r="D10" i="3" s="1"/>
  <c r="C8" i="3"/>
  <c r="C10" i="3" s="1"/>
  <c r="C12" i="3" s="1"/>
  <c r="B8" i="3"/>
  <c r="I6" i="3"/>
  <c r="E6" i="3"/>
  <c r="J5" i="3"/>
  <c r="I5" i="3"/>
  <c r="H5" i="3"/>
  <c r="H6" i="3" s="1"/>
  <c r="G5" i="3"/>
  <c r="G7" i="3" s="1"/>
  <c r="F5" i="3"/>
  <c r="F7" i="3" s="1"/>
  <c r="E5" i="3"/>
  <c r="D5" i="3"/>
  <c r="D6" i="3" s="1"/>
  <c r="C5" i="3"/>
  <c r="C7" i="3" s="1"/>
  <c r="B5" i="3"/>
  <c r="B7" i="3" s="1"/>
  <c r="G4" i="3"/>
  <c r="C4" i="3"/>
  <c r="B4" i="3"/>
  <c r="I3" i="3"/>
  <c r="I7" i="3" s="1"/>
  <c r="H3" i="3"/>
  <c r="I4" i="3" s="1"/>
  <c r="J3" i="3" s="1"/>
  <c r="G3" i="3"/>
  <c r="F3" i="3"/>
  <c r="F4" i="3" s="1"/>
  <c r="E3" i="3"/>
  <c r="E7" i="3" s="1"/>
  <c r="D3" i="3"/>
  <c r="E4" i="3" s="1"/>
  <c r="C3" i="3"/>
  <c r="B3" i="3"/>
  <c r="B10" i="3" s="1"/>
  <c r="B12" i="3" s="1"/>
  <c r="K1" i="3"/>
  <c r="L1" i="3" s="1"/>
  <c r="M1" i="3" s="1"/>
  <c r="N1" i="3" s="1"/>
  <c r="J1" i="3"/>
  <c r="H1" i="3"/>
  <c r="G1" i="3" s="1"/>
  <c r="F1" i="3" s="1"/>
  <c r="E1" i="3" s="1"/>
  <c r="D1" i="3" s="1"/>
  <c r="C1" i="3" s="1"/>
  <c r="B1" i="3" s="1"/>
  <c r="J4" i="3" l="1"/>
  <c r="K3" i="3" s="1"/>
  <c r="J7" i="3"/>
  <c r="D12" i="3"/>
  <c r="H12" i="3"/>
  <c r="E12" i="3"/>
  <c r="J13" i="3"/>
  <c r="D4" i="3"/>
  <c r="H4" i="3"/>
  <c r="K5" i="3"/>
  <c r="B6" i="3"/>
  <c r="F6" i="3"/>
  <c r="J6" i="3"/>
  <c r="C9" i="3"/>
  <c r="G9" i="3"/>
  <c r="F10" i="3"/>
  <c r="F12" i="3" s="1"/>
  <c r="J14" i="3"/>
  <c r="C15" i="3"/>
  <c r="E19" i="3"/>
  <c r="E37" i="3"/>
  <c r="I19" i="3"/>
  <c r="J18" i="3"/>
  <c r="I37" i="3"/>
  <c r="D19" i="3"/>
  <c r="D37" i="3"/>
  <c r="H37" i="3"/>
  <c r="D7" i="3"/>
  <c r="E16" i="3"/>
  <c r="C6" i="3"/>
  <c r="F15" i="3"/>
  <c r="I16" i="3"/>
  <c r="J20" i="3"/>
  <c r="E43" i="3"/>
  <c r="I43" i="3"/>
  <c r="H7" i="3"/>
  <c r="G6" i="3"/>
  <c r="D9" i="3"/>
  <c r="H9" i="3"/>
  <c r="J8" i="3"/>
  <c r="D16" i="3"/>
  <c r="D15" i="3"/>
  <c r="H16" i="3"/>
  <c r="H15" i="3"/>
  <c r="G15" i="3"/>
  <c r="H19" i="3"/>
  <c r="C21" i="3"/>
  <c r="C23" i="3" s="1"/>
  <c r="G21" i="3"/>
  <c r="G23" i="3" s="1"/>
  <c r="D40" i="3"/>
  <c r="H40" i="3"/>
  <c r="J61" i="3"/>
  <c r="J60" i="3"/>
  <c r="K59" i="3" s="1"/>
  <c r="B40" i="3"/>
  <c r="F40" i="3"/>
  <c r="C43" i="3"/>
  <c r="G43" i="3"/>
  <c r="E56" i="3"/>
  <c r="E58" i="3" s="1"/>
  <c r="D60" i="3"/>
  <c r="G61" i="3"/>
  <c r="E63" i="3"/>
  <c r="H64" i="3"/>
  <c r="D67" i="3"/>
  <c r="H67" i="3"/>
  <c r="I67" i="3"/>
  <c r="D70" i="3"/>
  <c r="D69" i="3"/>
  <c r="H70" i="3"/>
  <c r="H69" i="3"/>
  <c r="E91" i="3"/>
  <c r="I91" i="3"/>
  <c r="E94" i="3"/>
  <c r="E93" i="3"/>
  <c r="I94" i="3"/>
  <c r="I93" i="3"/>
  <c r="J92" i="3" s="1"/>
  <c r="B97" i="3"/>
  <c r="B96" i="3"/>
  <c r="F97" i="3"/>
  <c r="F96" i="3"/>
  <c r="J96" i="3"/>
  <c r="K95" i="3"/>
  <c r="I102" i="3"/>
  <c r="I104" i="3" s="1"/>
  <c r="K24" i="3"/>
  <c r="B33" i="3"/>
  <c r="C36" i="3"/>
  <c r="G36" i="3"/>
  <c r="B37" i="3"/>
  <c r="F37" i="3"/>
  <c r="D39" i="3"/>
  <c r="H39" i="3"/>
  <c r="J41" i="3"/>
  <c r="E42" i="3"/>
  <c r="I42" i="3"/>
  <c r="K45" i="3"/>
  <c r="B46" i="3"/>
  <c r="F46" i="3"/>
  <c r="C61" i="3"/>
  <c r="H61" i="3"/>
  <c r="E70" i="3"/>
  <c r="I70" i="3"/>
  <c r="E97" i="3"/>
  <c r="E73" i="3"/>
  <c r="I97" i="3"/>
  <c r="I73" i="3"/>
  <c r="J72" i="3" s="1"/>
  <c r="C124" i="3"/>
  <c r="C115" i="3"/>
  <c r="C100" i="3"/>
  <c r="C121" i="3"/>
  <c r="G124" i="3"/>
  <c r="G100" i="3"/>
  <c r="G115" i="3"/>
  <c r="F102" i="3"/>
  <c r="F104" i="3" s="1"/>
  <c r="I106" i="3"/>
  <c r="I108" i="3" s="1"/>
  <c r="J105" i="3"/>
  <c r="G121" i="3"/>
  <c r="D32" i="3"/>
  <c r="H32" i="3"/>
  <c r="C33" i="3"/>
  <c r="G33" i="3"/>
  <c r="D36" i="3"/>
  <c r="H36" i="3"/>
  <c r="J38" i="3"/>
  <c r="E39" i="3"/>
  <c r="I39" i="3"/>
  <c r="B42" i="3"/>
  <c r="F42" i="3"/>
  <c r="C46" i="3"/>
  <c r="G46" i="3"/>
  <c r="J47" i="3"/>
  <c r="J51" i="3"/>
  <c r="J55" i="3"/>
  <c r="F60" i="3"/>
  <c r="D61" i="3"/>
  <c r="I61" i="3"/>
  <c r="B64" i="3"/>
  <c r="F64" i="3"/>
  <c r="B63" i="3"/>
  <c r="G63" i="3"/>
  <c r="B70" i="3"/>
  <c r="F73" i="3"/>
  <c r="D83" i="3"/>
  <c r="D85" i="3" s="1"/>
  <c r="H83" i="3"/>
  <c r="H85" i="3" s="1"/>
  <c r="C88" i="3"/>
  <c r="C87" i="3"/>
  <c r="G88" i="3"/>
  <c r="G87" i="3"/>
  <c r="E88" i="3"/>
  <c r="H100" i="3"/>
  <c r="F106" i="3"/>
  <c r="F108" i="3" s="1"/>
  <c r="E32" i="3"/>
  <c r="I32" i="3"/>
  <c r="J35" i="3"/>
  <c r="C56" i="3"/>
  <c r="C58" i="3" s="1"/>
  <c r="G56" i="3"/>
  <c r="G58" i="3" s="1"/>
  <c r="D56" i="3"/>
  <c r="D58" i="3" s="1"/>
  <c r="B61" i="3"/>
  <c r="F61" i="3"/>
  <c r="B60" i="3"/>
  <c r="H60" i="3"/>
  <c r="C64" i="3"/>
  <c r="G64" i="3"/>
  <c r="C63" i="3"/>
  <c r="I63" i="3"/>
  <c r="J62" i="3" s="1"/>
  <c r="D64" i="3"/>
  <c r="C67" i="3"/>
  <c r="C66" i="3"/>
  <c r="G67" i="3"/>
  <c r="G66" i="3"/>
  <c r="E67" i="3"/>
  <c r="F70" i="3"/>
  <c r="E85" i="3"/>
  <c r="I85" i="3"/>
  <c r="I88" i="3"/>
  <c r="D91" i="3"/>
  <c r="D90" i="3"/>
  <c r="H91" i="3"/>
  <c r="H90" i="3"/>
  <c r="J139" i="3"/>
  <c r="J138" i="3"/>
  <c r="K137" i="3" s="1"/>
  <c r="I114" i="3"/>
  <c r="E117" i="3"/>
  <c r="H118" i="3"/>
  <c r="B127" i="3"/>
  <c r="B133" i="3"/>
  <c r="B136" i="3"/>
  <c r="F136" i="3"/>
  <c r="B88" i="3"/>
  <c r="F88" i="3"/>
  <c r="C91" i="3"/>
  <c r="G91" i="3"/>
  <c r="J109" i="3"/>
  <c r="J113" i="3"/>
  <c r="E114" i="3"/>
  <c r="H115" i="3"/>
  <c r="D118" i="3"/>
  <c r="I118" i="3"/>
  <c r="E120" i="3"/>
  <c r="I120" i="3"/>
  <c r="J119" i="3"/>
  <c r="E121" i="3"/>
  <c r="F123" i="3"/>
  <c r="C123" i="3"/>
  <c r="F124" i="3"/>
  <c r="C127" i="3"/>
  <c r="C133" i="3"/>
  <c r="G127" i="3"/>
  <c r="G133" i="3"/>
  <c r="K126" i="3"/>
  <c r="D127" i="3"/>
  <c r="E129" i="3"/>
  <c r="I129" i="3"/>
  <c r="J128" i="3"/>
  <c r="E130" i="3"/>
  <c r="C132" i="3"/>
  <c r="F133" i="3"/>
  <c r="B139" i="3"/>
  <c r="B138" i="3"/>
  <c r="F139" i="3"/>
  <c r="F138" i="3"/>
  <c r="I144" i="3"/>
  <c r="I146" i="3" s="1"/>
  <c r="J145" i="3" s="1"/>
  <c r="D66" i="3"/>
  <c r="H66" i="3"/>
  <c r="J68" i="3"/>
  <c r="E69" i="3"/>
  <c r="I69" i="3"/>
  <c r="D87" i="3"/>
  <c r="H87" i="3"/>
  <c r="E90" i="3"/>
  <c r="I90" i="3"/>
  <c r="J89" i="3" s="1"/>
  <c r="B93" i="3"/>
  <c r="F93" i="3"/>
  <c r="C96" i="3"/>
  <c r="G96" i="3"/>
  <c r="D100" i="3"/>
  <c r="G114" i="3"/>
  <c r="B114" i="3"/>
  <c r="F114" i="3"/>
  <c r="G117" i="3"/>
  <c r="E118" i="3"/>
  <c r="H120" i="3"/>
  <c r="I123" i="3"/>
  <c r="J122" i="3" s="1"/>
  <c r="B124" i="3"/>
  <c r="H129" i="3"/>
  <c r="F130" i="3"/>
  <c r="D133" i="3"/>
  <c r="D132" i="3"/>
  <c r="H133" i="3"/>
  <c r="H132" i="3"/>
  <c r="G136" i="3"/>
  <c r="C139" i="3"/>
  <c r="G139" i="3"/>
  <c r="F144" i="3"/>
  <c r="F146" i="3" s="1"/>
  <c r="J65" i="3"/>
  <c r="J74" i="3"/>
  <c r="J78" i="3"/>
  <c r="J82" i="3"/>
  <c r="J86" i="3"/>
  <c r="J99" i="3"/>
  <c r="C118" i="3"/>
  <c r="G118" i="3"/>
  <c r="C117" i="3"/>
  <c r="I117" i="3"/>
  <c r="J116" i="3" s="1"/>
  <c r="D120" i="3"/>
  <c r="E123" i="3"/>
  <c r="D129" i="3"/>
  <c r="E133" i="3"/>
  <c r="I133" i="3"/>
  <c r="E136" i="3"/>
  <c r="E135" i="3"/>
  <c r="I136" i="3"/>
  <c r="I135" i="3"/>
  <c r="J134" i="3" s="1"/>
  <c r="D142" i="3"/>
  <c r="H142" i="3"/>
  <c r="D148" i="3"/>
  <c r="D150" i="3" s="1"/>
  <c r="H148" i="3"/>
  <c r="H150" i="3" s="1"/>
  <c r="C157" i="3"/>
  <c r="G157" i="3"/>
  <c r="C163" i="3"/>
  <c r="G163" i="3"/>
  <c r="C166" i="3"/>
  <c r="G166" i="3"/>
  <c r="E132" i="3"/>
  <c r="I132" i="3"/>
  <c r="J131" i="3" s="1"/>
  <c r="B135" i="3"/>
  <c r="F135" i="3"/>
  <c r="C138" i="3"/>
  <c r="G138" i="3"/>
  <c r="D152" i="3"/>
  <c r="D154" i="3" s="1"/>
  <c r="H152" i="3"/>
  <c r="H154" i="3" s="1"/>
  <c r="D157" i="3"/>
  <c r="H157" i="3"/>
  <c r="D160" i="3"/>
  <c r="H160" i="3"/>
  <c r="D166" i="3"/>
  <c r="H166" i="3"/>
  <c r="J141" i="3"/>
  <c r="E157" i="3"/>
  <c r="I157" i="3"/>
  <c r="E160" i="3"/>
  <c r="I160" i="3"/>
  <c r="E163" i="3"/>
  <c r="I163" i="3"/>
  <c r="C156" i="3"/>
  <c r="G156" i="3"/>
  <c r="B157" i="3"/>
  <c r="F157" i="3"/>
  <c r="D159" i="3"/>
  <c r="H159" i="3"/>
  <c r="C160" i="3"/>
  <c r="G160" i="3"/>
  <c r="J161" i="3"/>
  <c r="E162" i="3"/>
  <c r="I162" i="3"/>
  <c r="D163" i="3"/>
  <c r="H163" i="3"/>
  <c r="B165" i="3"/>
  <c r="F165" i="3"/>
  <c r="E166" i="3"/>
  <c r="I166" i="3"/>
  <c r="J170" i="3"/>
  <c r="E171" i="3"/>
  <c r="I171" i="3"/>
  <c r="D172" i="3"/>
  <c r="H172" i="3"/>
  <c r="B174" i="3"/>
  <c r="F174" i="3"/>
  <c r="E175" i="3"/>
  <c r="I175" i="3"/>
  <c r="C177" i="3"/>
  <c r="G177" i="3"/>
  <c r="B178" i="3"/>
  <c r="F178" i="3"/>
  <c r="D180" i="3"/>
  <c r="H180" i="3"/>
  <c r="C181" i="3"/>
  <c r="G181" i="3"/>
  <c r="D156" i="3"/>
  <c r="H156" i="3"/>
  <c r="J158" i="3"/>
  <c r="E159" i="3"/>
  <c r="I159" i="3"/>
  <c r="B162" i="3"/>
  <c r="F162" i="3"/>
  <c r="C165" i="3"/>
  <c r="G165" i="3"/>
  <c r="B171" i="3"/>
  <c r="F171" i="3"/>
  <c r="C174" i="3"/>
  <c r="G174" i="3"/>
  <c r="D177" i="3"/>
  <c r="H177" i="3"/>
  <c r="J179" i="3"/>
  <c r="E180" i="3"/>
  <c r="I180" i="3"/>
  <c r="J147" i="3"/>
  <c r="J151" i="3"/>
  <c r="E156" i="3"/>
  <c r="I156" i="3"/>
  <c r="J155" i="3" s="1"/>
  <c r="B159" i="3"/>
  <c r="F159" i="3"/>
  <c r="C162" i="3"/>
  <c r="G162" i="3"/>
  <c r="D165" i="3"/>
  <c r="H165" i="3"/>
  <c r="J168" i="3"/>
  <c r="C171" i="3"/>
  <c r="G171" i="3"/>
  <c r="D174" i="3"/>
  <c r="H174" i="3"/>
  <c r="J176" i="3"/>
  <c r="E177" i="3"/>
  <c r="I177" i="3"/>
  <c r="B180" i="3"/>
  <c r="F180" i="3"/>
  <c r="J164" i="3"/>
  <c r="J173" i="3"/>
  <c r="J136" i="3" l="1"/>
  <c r="J135" i="3"/>
  <c r="K134" i="3" s="1"/>
  <c r="K139" i="3"/>
  <c r="K138" i="3"/>
  <c r="L137" i="3" s="1"/>
  <c r="J156" i="3"/>
  <c r="K155" i="3" s="1"/>
  <c r="J157" i="3"/>
  <c r="J123" i="3"/>
  <c r="K122" i="3" s="1"/>
  <c r="J124" i="3"/>
  <c r="J90" i="3"/>
  <c r="K89" i="3"/>
  <c r="J91" i="3"/>
  <c r="K60" i="3"/>
  <c r="L59" i="3" s="1"/>
  <c r="K61" i="3"/>
  <c r="J132" i="3"/>
  <c r="K131" i="3"/>
  <c r="J133" i="3"/>
  <c r="J94" i="3"/>
  <c r="J93" i="3"/>
  <c r="K92" i="3"/>
  <c r="J73" i="3"/>
  <c r="K72" i="3" s="1"/>
  <c r="J97" i="3"/>
  <c r="K4" i="3"/>
  <c r="L3" i="3"/>
  <c r="J177" i="3"/>
  <c r="K176" i="3"/>
  <c r="J178" i="3"/>
  <c r="J163" i="3"/>
  <c r="J162" i="3"/>
  <c r="K161" i="3"/>
  <c r="J129" i="3"/>
  <c r="K128" i="3"/>
  <c r="J130" i="3"/>
  <c r="K127" i="3"/>
  <c r="L126" i="3"/>
  <c r="E34" i="3"/>
  <c r="E33" i="3"/>
  <c r="J52" i="3"/>
  <c r="J54" i="3" s="1"/>
  <c r="K51" i="3"/>
  <c r="J39" i="3"/>
  <c r="K38" i="3" s="1"/>
  <c r="J40" i="3"/>
  <c r="J106" i="3"/>
  <c r="J108" i="3" s="1"/>
  <c r="K105" i="3"/>
  <c r="J43" i="3"/>
  <c r="J42" i="3"/>
  <c r="K41" i="3" s="1"/>
  <c r="K96" i="3"/>
  <c r="L95" i="3"/>
  <c r="J19" i="3"/>
  <c r="K18" i="3" s="1"/>
  <c r="K7" i="3"/>
  <c r="K6" i="3"/>
  <c r="L5" i="3" s="1"/>
  <c r="J169" i="3"/>
  <c r="K168" i="3" s="1"/>
  <c r="J83" i="3"/>
  <c r="J85" i="3" s="1"/>
  <c r="K82" i="3"/>
  <c r="J115" i="3"/>
  <c r="J114" i="3"/>
  <c r="K113" i="3" s="1"/>
  <c r="J48" i="3"/>
  <c r="J50" i="3" s="1"/>
  <c r="H33" i="3"/>
  <c r="H34" i="3"/>
  <c r="K46" i="3"/>
  <c r="L45" i="3" s="1"/>
  <c r="K25" i="3"/>
  <c r="K27" i="3" s="1"/>
  <c r="L24" i="3"/>
  <c r="J16" i="3"/>
  <c r="J15" i="3"/>
  <c r="K14" i="3" s="1"/>
  <c r="G12" i="3"/>
  <c r="K147" i="3"/>
  <c r="J148" i="3"/>
  <c r="J150" i="3" s="1"/>
  <c r="J88" i="3"/>
  <c r="J87" i="3"/>
  <c r="K86" i="3" s="1"/>
  <c r="J175" i="3"/>
  <c r="J174" i="3"/>
  <c r="K173" i="3"/>
  <c r="J79" i="3"/>
  <c r="J81" i="3" s="1"/>
  <c r="J120" i="3"/>
  <c r="K119" i="3"/>
  <c r="J121" i="3"/>
  <c r="J110" i="3"/>
  <c r="J112" i="3" s="1"/>
  <c r="J37" i="3"/>
  <c r="J36" i="3"/>
  <c r="K35" i="3"/>
  <c r="D33" i="3"/>
  <c r="D34" i="3"/>
  <c r="J101" i="3"/>
  <c r="K20" i="3"/>
  <c r="J21" i="3"/>
  <c r="J23" i="3" s="1"/>
  <c r="J160" i="3"/>
  <c r="J159" i="3"/>
  <c r="K158" i="3"/>
  <c r="J67" i="3"/>
  <c r="J66" i="3"/>
  <c r="K65" i="3" s="1"/>
  <c r="J166" i="3"/>
  <c r="J165" i="3"/>
  <c r="K164" i="3" s="1"/>
  <c r="J152" i="3"/>
  <c r="J154" i="3" s="1"/>
  <c r="K151" i="3"/>
  <c r="J181" i="3"/>
  <c r="J180" i="3"/>
  <c r="K179" i="3"/>
  <c r="J172" i="3"/>
  <c r="J171" i="3"/>
  <c r="K170" i="3" s="1"/>
  <c r="J142" i="3"/>
  <c r="K141" i="3" s="1"/>
  <c r="J118" i="3"/>
  <c r="J117" i="3"/>
  <c r="K116" i="3" s="1"/>
  <c r="J100" i="3"/>
  <c r="K99" i="3" s="1"/>
  <c r="J75" i="3"/>
  <c r="J77" i="3" s="1"/>
  <c r="J69" i="3"/>
  <c r="K68" i="3" s="1"/>
  <c r="J70" i="3"/>
  <c r="J143" i="3"/>
  <c r="J64" i="3"/>
  <c r="K62" i="3"/>
  <c r="J63" i="3"/>
  <c r="I34" i="3"/>
  <c r="I33" i="3"/>
  <c r="J32" i="3"/>
  <c r="J56" i="3"/>
  <c r="J58" i="3" s="1"/>
  <c r="F33" i="3"/>
  <c r="J9" i="3"/>
  <c r="K8" i="3" s="1"/>
  <c r="J10" i="3"/>
  <c r="J12" i="3" s="1"/>
  <c r="K11" i="3" s="1"/>
  <c r="K118" i="3" l="1"/>
  <c r="K117" i="3"/>
  <c r="L116" i="3"/>
  <c r="K67" i="3"/>
  <c r="K66" i="3"/>
  <c r="L65" i="3" s="1"/>
  <c r="K42" i="3"/>
  <c r="L41" i="3"/>
  <c r="K43" i="3"/>
  <c r="K73" i="3"/>
  <c r="L72" i="3"/>
  <c r="K97" i="3"/>
  <c r="L60" i="3"/>
  <c r="M59" i="3" s="1"/>
  <c r="L61" i="3"/>
  <c r="L138" i="3"/>
  <c r="M137" i="3"/>
  <c r="L139" i="3"/>
  <c r="K70" i="3"/>
  <c r="K69" i="3"/>
  <c r="L68" i="3" s="1"/>
  <c r="K88" i="3"/>
  <c r="K87" i="3"/>
  <c r="L86" i="3"/>
  <c r="K19" i="3"/>
  <c r="L18" i="3" s="1"/>
  <c r="K40" i="3"/>
  <c r="K39" i="3"/>
  <c r="L38" i="3"/>
  <c r="K123" i="3"/>
  <c r="L122" i="3"/>
  <c r="K124" i="3"/>
  <c r="K10" i="3"/>
  <c r="K12" i="3" s="1"/>
  <c r="K9" i="3"/>
  <c r="L8" i="3"/>
  <c r="K142" i="3"/>
  <c r="L141" i="3"/>
  <c r="K166" i="3"/>
  <c r="K165" i="3"/>
  <c r="L164" i="3"/>
  <c r="K16" i="3"/>
  <c r="K15" i="3"/>
  <c r="L14" i="3" s="1"/>
  <c r="L46" i="3"/>
  <c r="M45" i="3"/>
  <c r="K114" i="3"/>
  <c r="K115" i="3"/>
  <c r="L113" i="3"/>
  <c r="K169" i="3"/>
  <c r="L168" i="3" s="1"/>
  <c r="K135" i="3"/>
  <c r="L134" i="3"/>
  <c r="K136" i="3"/>
  <c r="K100" i="3"/>
  <c r="L99" i="3"/>
  <c r="K172" i="3"/>
  <c r="K171" i="3"/>
  <c r="L170" i="3" s="1"/>
  <c r="L6" i="3"/>
  <c r="M5" i="3"/>
  <c r="L7" i="3"/>
  <c r="K157" i="3"/>
  <c r="K156" i="3"/>
  <c r="L155" i="3"/>
  <c r="K55" i="3"/>
  <c r="K74" i="3"/>
  <c r="K121" i="3"/>
  <c r="K120" i="3"/>
  <c r="L119" i="3" s="1"/>
  <c r="K175" i="3"/>
  <c r="K174" i="3"/>
  <c r="L173" i="3" s="1"/>
  <c r="L25" i="3"/>
  <c r="L27" i="3" s="1"/>
  <c r="L96" i="3"/>
  <c r="M95" i="3" s="1"/>
  <c r="L97" i="3"/>
  <c r="K163" i="3"/>
  <c r="K162" i="3"/>
  <c r="L161" i="3" s="1"/>
  <c r="K178" i="3"/>
  <c r="K177" i="3"/>
  <c r="L176" i="3"/>
  <c r="K93" i="3"/>
  <c r="L92" i="3"/>
  <c r="K94" i="3"/>
  <c r="K133" i="3"/>
  <c r="K132" i="3"/>
  <c r="L131" i="3"/>
  <c r="J34" i="3"/>
  <c r="J33" i="3"/>
  <c r="K32" i="3" s="1"/>
  <c r="K64" i="3"/>
  <c r="K63" i="3"/>
  <c r="L62" i="3"/>
  <c r="K109" i="3"/>
  <c r="K152" i="3"/>
  <c r="K154" i="3" s="1"/>
  <c r="K159" i="3"/>
  <c r="L158" i="3" s="1"/>
  <c r="K160" i="3"/>
  <c r="K21" i="3"/>
  <c r="K23" i="3" s="1"/>
  <c r="L20" i="3"/>
  <c r="K37" i="3"/>
  <c r="K36" i="3"/>
  <c r="L35" i="3" s="1"/>
  <c r="K47" i="3"/>
  <c r="K106" i="3"/>
  <c r="K108" i="3" s="1"/>
  <c r="L105" i="3"/>
  <c r="K130" i="3"/>
  <c r="K129" i="3"/>
  <c r="L128" i="3" s="1"/>
  <c r="L4" i="3"/>
  <c r="M3" i="3" s="1"/>
  <c r="K91" i="3"/>
  <c r="K90" i="3"/>
  <c r="L89" i="3" s="1"/>
  <c r="L11" i="3"/>
  <c r="K13" i="3"/>
  <c r="J144" i="3"/>
  <c r="J146" i="3" s="1"/>
  <c r="K145" i="3" s="1"/>
  <c r="K143" i="3"/>
  <c r="K180" i="3"/>
  <c r="L179" i="3"/>
  <c r="K181" i="3"/>
  <c r="J102" i="3"/>
  <c r="J104" i="3" s="1"/>
  <c r="K78" i="3"/>
  <c r="K148" i="3"/>
  <c r="K150" i="3" s="1"/>
  <c r="L147" i="3"/>
  <c r="K83" i="3"/>
  <c r="K85" i="3" s="1"/>
  <c r="L82" i="3"/>
  <c r="K52" i="3"/>
  <c r="K54" i="3" s="1"/>
  <c r="L51" i="3"/>
  <c r="L127" i="3"/>
  <c r="M126" i="3"/>
  <c r="M4" i="3" l="1"/>
  <c r="N3" i="3"/>
  <c r="N4" i="3" s="1"/>
  <c r="L169" i="3"/>
  <c r="M168" i="3"/>
  <c r="K34" i="3"/>
  <c r="K33" i="3"/>
  <c r="L32" i="3"/>
  <c r="L171" i="3"/>
  <c r="M170" i="3" s="1"/>
  <c r="L172" i="3"/>
  <c r="L91" i="3"/>
  <c r="L90" i="3"/>
  <c r="M89" i="3" s="1"/>
  <c r="L16" i="3"/>
  <c r="L15" i="3"/>
  <c r="M14" i="3"/>
  <c r="L70" i="3"/>
  <c r="L69" i="3"/>
  <c r="M68" i="3"/>
  <c r="L162" i="3"/>
  <c r="M161" i="3" s="1"/>
  <c r="L163" i="3"/>
  <c r="M60" i="3"/>
  <c r="N59" i="3"/>
  <c r="M61" i="3"/>
  <c r="L130" i="3"/>
  <c r="L129" i="3"/>
  <c r="M128" i="3"/>
  <c r="L175" i="3"/>
  <c r="L174" i="3"/>
  <c r="M173" i="3"/>
  <c r="L37" i="3"/>
  <c r="L36" i="3"/>
  <c r="M35" i="3"/>
  <c r="L19" i="3"/>
  <c r="M18" i="3" s="1"/>
  <c r="L160" i="3"/>
  <c r="L159" i="3"/>
  <c r="M158" i="3"/>
  <c r="M96" i="3"/>
  <c r="N95" i="3" s="1"/>
  <c r="L121" i="3"/>
  <c r="L120" i="3"/>
  <c r="M119" i="3" s="1"/>
  <c r="L67" i="3"/>
  <c r="L66" i="3"/>
  <c r="M65" i="3"/>
  <c r="K110" i="3"/>
  <c r="K112" i="3" s="1"/>
  <c r="L109" i="3"/>
  <c r="L157" i="3"/>
  <c r="L156" i="3"/>
  <c r="M155" i="3"/>
  <c r="M6" i="3"/>
  <c r="N5" i="3"/>
  <c r="M7" i="3"/>
  <c r="L136" i="3"/>
  <c r="L135" i="3"/>
  <c r="M134" i="3"/>
  <c r="L114" i="3"/>
  <c r="L115" i="3"/>
  <c r="M113" i="3"/>
  <c r="L166" i="3"/>
  <c r="L165" i="3"/>
  <c r="M164" i="3"/>
  <c r="L88" i="3"/>
  <c r="L87" i="3"/>
  <c r="M86" i="3" s="1"/>
  <c r="L43" i="3"/>
  <c r="L42" i="3"/>
  <c r="M41" i="3"/>
  <c r="L148" i="3"/>
  <c r="L150" i="3" s="1"/>
  <c r="M147" i="3"/>
  <c r="K79" i="3"/>
  <c r="K81" i="3" s="1"/>
  <c r="L78" i="3"/>
  <c r="K48" i="3"/>
  <c r="K50" i="3" s="1"/>
  <c r="L47" i="3"/>
  <c r="L21" i="3"/>
  <c r="L23" i="3" s="1"/>
  <c r="M20" i="3"/>
  <c r="L63" i="3"/>
  <c r="M62" i="3"/>
  <c r="L64" i="3"/>
  <c r="L178" i="3"/>
  <c r="L177" i="3"/>
  <c r="M176" i="3"/>
  <c r="L100" i="3"/>
  <c r="M99" i="3"/>
  <c r="L10" i="3"/>
  <c r="L12" i="3" s="1"/>
  <c r="L9" i="3"/>
  <c r="M8" i="3"/>
  <c r="M122" i="3"/>
  <c r="L124" i="3"/>
  <c r="L123" i="3"/>
  <c r="L73" i="3"/>
  <c r="M72" i="3" s="1"/>
  <c r="L117" i="3"/>
  <c r="M116" i="3"/>
  <c r="L118" i="3"/>
  <c r="M51" i="3"/>
  <c r="L52" i="3"/>
  <c r="L54" i="3" s="1"/>
  <c r="M127" i="3"/>
  <c r="N126" i="3" s="1"/>
  <c r="N127" i="3" s="1"/>
  <c r="L83" i="3"/>
  <c r="L85" i="3" s="1"/>
  <c r="L181" i="3"/>
  <c r="L180" i="3"/>
  <c r="M179" i="3"/>
  <c r="K101" i="3"/>
  <c r="L13" i="3"/>
  <c r="M11" i="3"/>
  <c r="L151" i="3"/>
  <c r="M24" i="3"/>
  <c r="K75" i="3"/>
  <c r="K77" i="3" s="1"/>
  <c r="L74" i="3"/>
  <c r="K144" i="3"/>
  <c r="K146" i="3" s="1"/>
  <c r="L145" i="3" s="1"/>
  <c r="L106" i="3"/>
  <c r="L108" i="3" s="1"/>
  <c r="L133" i="3"/>
  <c r="L132" i="3"/>
  <c r="M131" i="3"/>
  <c r="L94" i="3"/>
  <c r="M92" i="3"/>
  <c r="L93" i="3"/>
  <c r="K56" i="3"/>
  <c r="K58" i="3" s="1"/>
  <c r="L55" i="3"/>
  <c r="M46" i="3"/>
  <c r="N45" i="3" s="1"/>
  <c r="N46" i="3" s="1"/>
  <c r="L142" i="3"/>
  <c r="M141" i="3"/>
  <c r="L40" i="3"/>
  <c r="L39" i="3"/>
  <c r="M38" i="3"/>
  <c r="M139" i="3"/>
  <c r="N137" i="3"/>
  <c r="M138" i="3"/>
  <c r="M172" i="3" l="1"/>
  <c r="M171" i="3"/>
  <c r="N170" i="3"/>
  <c r="N96" i="3"/>
  <c r="M19" i="3"/>
  <c r="N18" i="3"/>
  <c r="N19" i="3" s="1"/>
  <c r="M73" i="3"/>
  <c r="N72" i="3" s="1"/>
  <c r="M97" i="3"/>
  <c r="M120" i="3"/>
  <c r="N119" i="3"/>
  <c r="M121" i="3"/>
  <c r="M163" i="3"/>
  <c r="M162" i="3"/>
  <c r="N161" i="3"/>
  <c r="M87" i="3"/>
  <c r="N86" i="3"/>
  <c r="M88" i="3"/>
  <c r="M91" i="3"/>
  <c r="M90" i="3"/>
  <c r="N89" i="3"/>
  <c r="M94" i="3"/>
  <c r="M93" i="3"/>
  <c r="N92" i="3"/>
  <c r="M100" i="3"/>
  <c r="N99" i="3"/>
  <c r="N100" i="3" s="1"/>
  <c r="L79" i="3"/>
  <c r="L81" i="3" s="1"/>
  <c r="M78" i="3"/>
  <c r="M136" i="3"/>
  <c r="M135" i="3"/>
  <c r="N134" i="3" s="1"/>
  <c r="M129" i="3"/>
  <c r="N128" i="3"/>
  <c r="M130" i="3"/>
  <c r="M169" i="3"/>
  <c r="N168" i="3"/>
  <c r="N169" i="3" s="1"/>
  <c r="M142" i="3"/>
  <c r="N141" i="3"/>
  <c r="N142" i="3" s="1"/>
  <c r="L75" i="3"/>
  <c r="L77" i="3" s="1"/>
  <c r="M74" i="3"/>
  <c r="M9" i="3"/>
  <c r="N8" i="3"/>
  <c r="M10" i="3"/>
  <c r="M12" i="3" s="1"/>
  <c r="M114" i="3"/>
  <c r="M115" i="3"/>
  <c r="N113" i="3"/>
  <c r="M160" i="3"/>
  <c r="M159" i="3"/>
  <c r="N158" i="3"/>
  <c r="L33" i="3"/>
  <c r="M32" i="3" s="1"/>
  <c r="L34" i="3"/>
  <c r="M40" i="3"/>
  <c r="M39" i="3"/>
  <c r="N38" i="3" s="1"/>
  <c r="M133" i="3"/>
  <c r="M132" i="3"/>
  <c r="N131" i="3"/>
  <c r="M148" i="3"/>
  <c r="M150" i="3" s="1"/>
  <c r="N147" i="3"/>
  <c r="N148" i="3" s="1"/>
  <c r="N150" i="3" s="1"/>
  <c r="N139" i="3"/>
  <c r="N138" i="3"/>
  <c r="L152" i="3"/>
  <c r="L154" i="3" s="1"/>
  <c r="M151" i="3"/>
  <c r="M181" i="3"/>
  <c r="M180" i="3"/>
  <c r="N179" i="3" s="1"/>
  <c r="M52" i="3"/>
  <c r="M54" i="3" s="1"/>
  <c r="M124" i="3"/>
  <c r="M123" i="3"/>
  <c r="N122" i="3"/>
  <c r="M21" i="3"/>
  <c r="M23" i="3" s="1"/>
  <c r="N20" i="3"/>
  <c r="N21" i="3" s="1"/>
  <c r="N23" i="3" s="1"/>
  <c r="M43" i="3"/>
  <c r="M42" i="3"/>
  <c r="N41" i="3"/>
  <c r="N7" i="3"/>
  <c r="N6" i="3"/>
  <c r="M66" i="3"/>
  <c r="N65" i="3"/>
  <c r="M67" i="3"/>
  <c r="N61" i="3"/>
  <c r="N60" i="3"/>
  <c r="M15" i="3"/>
  <c r="N14" i="3"/>
  <c r="M16" i="3"/>
  <c r="L56" i="3"/>
  <c r="L58" i="3" s="1"/>
  <c r="M55" i="3"/>
  <c r="M13" i="3"/>
  <c r="N11" i="3"/>
  <c r="N13" i="3" s="1"/>
  <c r="L110" i="3"/>
  <c r="L112" i="3" s="1"/>
  <c r="M109" i="3"/>
  <c r="M174" i="3"/>
  <c r="N173" i="3" s="1"/>
  <c r="M175" i="3"/>
  <c r="M70" i="3"/>
  <c r="M69" i="3"/>
  <c r="N68" i="3" s="1"/>
  <c r="M105" i="3"/>
  <c r="M117" i="3"/>
  <c r="N116" i="3"/>
  <c r="M118" i="3"/>
  <c r="M178" i="3"/>
  <c r="M177" i="3"/>
  <c r="N176" i="3"/>
  <c r="M64" i="3"/>
  <c r="M63" i="3"/>
  <c r="N62" i="3"/>
  <c r="L48" i="3"/>
  <c r="L50" i="3" s="1"/>
  <c r="M165" i="3"/>
  <c r="N164" i="3"/>
  <c r="M166" i="3"/>
  <c r="M157" i="3"/>
  <c r="M156" i="3"/>
  <c r="N155" i="3"/>
  <c r="M36" i="3"/>
  <c r="N35" i="3" s="1"/>
  <c r="M37" i="3"/>
  <c r="L143" i="3"/>
  <c r="M25" i="3"/>
  <c r="M27" i="3" s="1"/>
  <c r="K102" i="3"/>
  <c r="K104" i="3" s="1"/>
  <c r="L101" i="3"/>
  <c r="M82" i="3"/>
  <c r="N175" i="3" l="1"/>
  <c r="N174" i="3"/>
  <c r="M34" i="3"/>
  <c r="M33" i="3"/>
  <c r="N32" i="3" s="1"/>
  <c r="N69" i="3"/>
  <c r="N70" i="3"/>
  <c r="N39" i="3"/>
  <c r="N40" i="3"/>
  <c r="N73" i="3"/>
  <c r="N97" i="3"/>
  <c r="N181" i="3"/>
  <c r="N180" i="3"/>
  <c r="N37" i="3"/>
  <c r="N36" i="3"/>
  <c r="N136" i="3"/>
  <c r="N135" i="3"/>
  <c r="M83" i="3"/>
  <c r="M85" i="3" s="1"/>
  <c r="N82" i="3"/>
  <c r="N83" i="3" s="1"/>
  <c r="N85" i="3" s="1"/>
  <c r="N115" i="3"/>
  <c r="N114" i="3"/>
  <c r="N166" i="3"/>
  <c r="N165" i="3"/>
  <c r="N117" i="3"/>
  <c r="N118" i="3"/>
  <c r="N132" i="3"/>
  <c r="N133" i="3"/>
  <c r="L144" i="3"/>
  <c r="L146" i="3" s="1"/>
  <c r="M145" i="3" s="1"/>
  <c r="N64" i="3"/>
  <c r="N63" i="3"/>
  <c r="M110" i="3"/>
  <c r="M112" i="3" s="1"/>
  <c r="N109" i="3"/>
  <c r="N110" i="3" s="1"/>
  <c r="N112" i="3" s="1"/>
  <c r="N43" i="3"/>
  <c r="N42" i="3"/>
  <c r="N90" i="3"/>
  <c r="N91" i="3"/>
  <c r="M106" i="3"/>
  <c r="M108" i="3" s="1"/>
  <c r="N105" i="3"/>
  <c r="N106" i="3" s="1"/>
  <c r="N108" i="3" s="1"/>
  <c r="N123" i="3"/>
  <c r="N124" i="3"/>
  <c r="N51" i="3"/>
  <c r="N52" i="3" s="1"/>
  <c r="N54" i="3" s="1"/>
  <c r="M152" i="3"/>
  <c r="M154" i="3" s="1"/>
  <c r="M75" i="3"/>
  <c r="M77" i="3" s="1"/>
  <c r="M79" i="3"/>
  <c r="M81" i="3" s="1"/>
  <c r="N94" i="3"/>
  <c r="N93" i="3"/>
  <c r="N177" i="3"/>
  <c r="N178" i="3"/>
  <c r="N15" i="3"/>
  <c r="N16" i="3"/>
  <c r="N9" i="3"/>
  <c r="N10" i="3"/>
  <c r="N12" i="3" s="1"/>
  <c r="N163" i="3"/>
  <c r="N162" i="3"/>
  <c r="N120" i="3"/>
  <c r="N121" i="3"/>
  <c r="M101" i="3"/>
  <c r="L102" i="3"/>
  <c r="L104" i="3" s="1"/>
  <c r="N156" i="3"/>
  <c r="N157" i="3"/>
  <c r="M56" i="3"/>
  <c r="M58" i="3" s="1"/>
  <c r="N67" i="3"/>
  <c r="N66" i="3"/>
  <c r="N160" i="3"/>
  <c r="N159" i="3"/>
  <c r="N130" i="3"/>
  <c r="N129" i="3"/>
  <c r="N88" i="3"/>
  <c r="N87" i="3"/>
  <c r="N172" i="3"/>
  <c r="N171" i="3"/>
  <c r="N24" i="3"/>
  <c r="N25" i="3" s="1"/>
  <c r="N27" i="3" s="1"/>
  <c r="M47" i="3"/>
  <c r="N34" i="3" l="1"/>
  <c r="N33" i="3"/>
  <c r="N78" i="3"/>
  <c r="N79" i="3" s="1"/>
  <c r="N81" i="3" s="1"/>
  <c r="N151" i="3"/>
  <c r="N152" i="3" s="1"/>
  <c r="N154" i="3" s="1"/>
  <c r="M143" i="3"/>
  <c r="M48" i="3"/>
  <c r="M50" i="3" s="1"/>
  <c r="N47" i="3"/>
  <c r="N48" i="3" s="1"/>
  <c r="N50" i="3" s="1"/>
  <c r="N55" i="3"/>
  <c r="N56" i="3" s="1"/>
  <c r="N58" i="3" s="1"/>
  <c r="N74" i="3"/>
  <c r="N75" i="3" s="1"/>
  <c r="N77" i="3" s="1"/>
  <c r="M102" i="3"/>
  <c r="M104" i="3" s="1"/>
  <c r="N101" i="3"/>
  <c r="N102" i="3" s="1"/>
  <c r="N104" i="3" s="1"/>
  <c r="M144" i="3" l="1"/>
  <c r="M146" i="3" s="1"/>
  <c r="N145" i="3" s="1"/>
  <c r="N143" i="3"/>
  <c r="N144" i="3" s="1"/>
  <c r="N146" i="3" s="1"/>
  <c r="I172" i="1" l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I161" i="1"/>
  <c r="I163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E154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I164" i="1" l="1"/>
  <c r="I165" i="1" s="1"/>
  <c r="B164" i="1"/>
  <c r="B165" i="1" s="1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G107" i="1"/>
  <c r="F107" i="1"/>
  <c r="E107" i="1"/>
  <c r="D107" i="1"/>
  <c r="C107" i="1"/>
  <c r="B107" i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H124" i="1" l="1"/>
  <c r="H131" i="1" s="1"/>
  <c r="H132" i="1" s="1"/>
  <c r="C124" i="1"/>
  <c r="I124" i="1"/>
  <c r="E124" i="1"/>
  <c r="F124" i="1"/>
  <c r="D124" i="1"/>
  <c r="B124" i="1"/>
  <c r="B131" i="1" s="1"/>
  <c r="G124" i="1"/>
  <c r="E131" i="1" l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12" i="1" l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I64" i="1" l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<sst xmlns="http://schemas.openxmlformats.org/spreadsheetml/2006/main" count="387" uniqueCount="147">
  <si>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</si>
  <si>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</si>
  <si>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</si>
  <si>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</si>
  <si>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</si>
  <si>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</si>
  <si>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</si>
  <si>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</si>
  <si>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</si>
  <si>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</si>
  <si>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</si>
  <si>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</si>
  <si>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</si>
  <si>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</si>
  <si>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</si>
  <si>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</si>
  <si>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</si>
  <si>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</si>
  <si>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</si>
  <si>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</si>
  <si>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</si>
  <si>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</si>
  <si>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</si>
  <si>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</si>
  <si>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</si>
  <si>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</si>
  <si>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</si>
  <si>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</si>
  <si>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</si>
  <si>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</si>
  <si>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</si>
  <si>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</si>
  <si>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</si>
  <si>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</si>
  <si>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</si>
  <si>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</si>
  <si>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</si>
  <si>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</si>
  <si>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</si>
  <si>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</si>
  <si>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</si>
  <si>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</si>
  <si>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</si>
  <si>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</si>
  <si>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</si>
  <si>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</si>
  <si>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</si>
  <si>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</si>
  <si>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</si>
  <si>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</si>
  <si>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</si>
  <si>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</si>
  <si>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</si>
  <si>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</si>
  <si>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</si>
  <si>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</si>
  <si>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</si>
  <si>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</si>
  <si>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</si>
  <si>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</si>
  <si>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</si>
  <si>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</si>
  <si>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</si>
  <si>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</si>
  <si>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</si>
  <si>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</si>
  <si>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</si>
  <si>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</si>
  <si>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</si>
  <si>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</si>
  <si>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</si>
  <si>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</si>
  <si>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</si>
  <si>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</si>
  <si>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</si>
  <si>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</si>
  <si>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</si>
  <si>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</si>
  <si>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</si>
  <si>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</si>
  <si>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</si>
  <si>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</si>
  <si>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</si>
  <si>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</si>
  <si>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</si>
  <si>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</si>
  <si>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</si>
  <si>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</si>
  <si>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</si>
  <si>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</si>
  <si>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</si>
  <si>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</si>
  <si>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</si>
  <si>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</si>
  <si>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</si>
  <si>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</si>
  <si>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</si>
  <si>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</si>
  <si>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</si>
  <si>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</si>
  <si>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</si>
  <si>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</si>
  <si>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</si>
  <si>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</si>
  <si>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</si>
  <si>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</si>
  <si>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</si>
  <si>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</si>
  <si>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</si>
  <si>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</si>
  <si>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</si>
  <si>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</si>
  <si>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</si>
  <si>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</si>
  <si>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</si>
  <si>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</si>
  <si>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</si>
  <si>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</si>
  <si>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</si>
  <si>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</si>
  <si>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</si>
  <si>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</si>
  <si>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</si>
  <si>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</si>
  <si>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</si>
  <si>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</si>
  <si>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</si>
  <si>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</si>
  <si>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</si>
  <si>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</si>
  <si>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</si>
  <si>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</si>
  <si>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</si>
  <si>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</si>
  <si>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</si>
  <si>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</si>
  <si>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</si>
  <si>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</si>
  <si>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</si>
  <si>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</si>
  <si>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</si>
  <si>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</si>
  <si>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</si>
  <si>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</si>
  <si>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</si>
  <si>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</si>
  <si>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Coporate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</si>
</sst>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2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2177"/>
          <a:ext cx="8016966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027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8685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9843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9477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4539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113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eer/Documents/Quill_Capital/task8.xlsx" TargetMode="External"/><Relationship Id="rId1" Type="http://schemas.openxmlformats.org/officeDocument/2006/relationships/externalLinkPath" Target="task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  <cell r="H112">
            <v>17179</v>
          </cell>
          <cell r="I112">
            <v>18353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  <cell r="H113">
            <v>11644</v>
          </cell>
          <cell r="I113">
            <v>12228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  <cell r="H114">
            <v>5028</v>
          </cell>
          <cell r="I114">
            <v>5492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  <cell r="H115">
            <v>507</v>
          </cell>
          <cell r="I115">
            <v>633</v>
          </cell>
        </row>
        <row r="116">
          <cell r="B116">
            <v>7126</v>
          </cell>
          <cell r="C116">
            <v>7315</v>
          </cell>
          <cell r="D116">
            <v>7698</v>
          </cell>
          <cell r="E116">
            <v>9242</v>
          </cell>
          <cell r="F116">
            <v>9812</v>
          </cell>
          <cell r="G116">
            <v>9347</v>
          </cell>
          <cell r="H116">
            <v>11456</v>
          </cell>
          <cell r="I116">
            <v>12479</v>
          </cell>
        </row>
        <row r="117">
          <cell r="B117">
            <v>4703</v>
          </cell>
          <cell r="C117">
            <v>4867</v>
          </cell>
          <cell r="D117">
            <v>4995</v>
          </cell>
          <cell r="E117">
            <v>5875</v>
          </cell>
          <cell r="F117">
            <v>6293</v>
          </cell>
          <cell r="G117">
            <v>5892</v>
          </cell>
          <cell r="H117">
            <v>6970</v>
          </cell>
          <cell r="I117">
            <v>7388</v>
          </cell>
        </row>
        <row r="118">
          <cell r="B118">
            <v>2051</v>
          </cell>
          <cell r="C118">
            <v>2091</v>
          </cell>
          <cell r="D118">
            <v>2339</v>
          </cell>
          <cell r="E118">
            <v>2940</v>
          </cell>
          <cell r="F118">
            <v>3087</v>
          </cell>
          <cell r="G118">
            <v>3053</v>
          </cell>
          <cell r="H118">
            <v>3996</v>
          </cell>
          <cell r="I118">
            <v>4527</v>
          </cell>
        </row>
        <row r="119">
          <cell r="B119">
            <v>372</v>
          </cell>
          <cell r="C119">
            <v>357</v>
          </cell>
          <cell r="D119">
            <v>364</v>
          </cell>
          <cell r="E119">
            <v>427</v>
          </cell>
          <cell r="F119">
            <v>432</v>
          </cell>
          <cell r="G119">
            <v>402</v>
          </cell>
          <cell r="H119">
            <v>490</v>
          </cell>
          <cell r="I119">
            <v>564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  <cell r="H120">
            <v>8290</v>
          </cell>
          <cell r="I120">
            <v>7547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  <cell r="H121">
            <v>5748</v>
          </cell>
          <cell r="I121">
            <v>5416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  <cell r="H122">
            <v>2347</v>
          </cell>
          <cell r="I122">
            <v>1938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  <cell r="H123">
            <v>195</v>
          </cell>
          <cell r="I123">
            <v>193</v>
          </cell>
        </row>
        <row r="124">
          <cell r="B124">
            <v>4653</v>
          </cell>
          <cell r="C124">
            <v>4570</v>
          </cell>
          <cell r="D124">
            <v>5009</v>
          </cell>
          <cell r="E124">
            <v>5166</v>
          </cell>
          <cell r="F124">
            <v>5254</v>
          </cell>
          <cell r="G124">
            <v>5028</v>
          </cell>
          <cell r="H124">
            <v>5343</v>
          </cell>
          <cell r="I124">
            <v>5955</v>
          </cell>
        </row>
        <row r="125">
          <cell r="B125">
            <v>3093</v>
          </cell>
          <cell r="C125">
            <v>3106</v>
          </cell>
          <cell r="D125">
            <v>3482</v>
          </cell>
          <cell r="E125">
            <v>3575</v>
          </cell>
          <cell r="F125">
            <v>3622</v>
          </cell>
          <cell r="G125">
            <v>3449</v>
          </cell>
          <cell r="H125">
            <v>3659</v>
          </cell>
          <cell r="I125">
            <v>4111</v>
          </cell>
        </row>
        <row r="126">
          <cell r="B126">
            <v>1251</v>
          </cell>
          <cell r="C126">
            <v>1175</v>
          </cell>
          <cell r="D126">
            <v>1241</v>
          </cell>
          <cell r="E126">
            <v>1347</v>
          </cell>
          <cell r="F126">
            <v>1395</v>
          </cell>
          <cell r="G126">
            <v>1365</v>
          </cell>
          <cell r="H126">
            <v>1494</v>
          </cell>
          <cell r="I126">
            <v>1610</v>
          </cell>
        </row>
        <row r="127">
          <cell r="B127">
            <v>309</v>
          </cell>
          <cell r="C127">
            <v>289</v>
          </cell>
          <cell r="D127">
            <v>286</v>
          </cell>
          <cell r="E127">
            <v>244</v>
          </cell>
          <cell r="F127">
            <v>237</v>
          </cell>
          <cell r="G127">
            <v>214</v>
          </cell>
          <cell r="H127">
            <v>190</v>
          </cell>
          <cell r="I127">
            <v>234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  <cell r="H128">
            <v>25</v>
          </cell>
          <cell r="I128">
            <v>102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  <cell r="H130">
            <v>2205</v>
          </cell>
          <cell r="I130">
            <v>2346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1611</v>
          </cell>
          <cell r="F131">
            <v>1658</v>
          </cell>
          <cell r="G131">
            <v>1642</v>
          </cell>
          <cell r="H131">
            <v>1986</v>
          </cell>
          <cell r="I131">
            <v>2094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144</v>
          </cell>
          <cell r="F132">
            <v>118</v>
          </cell>
          <cell r="G132">
            <v>89</v>
          </cell>
          <cell r="H132">
            <v>104</v>
          </cell>
          <cell r="I132">
            <v>103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28</v>
          </cell>
          <cell r="F133">
            <v>24</v>
          </cell>
          <cell r="G133">
            <v>25</v>
          </cell>
          <cell r="H133">
            <v>29</v>
          </cell>
          <cell r="I133">
            <v>26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  <cell r="H135">
            <v>40</v>
          </cell>
          <cell r="I135">
            <v>-72</v>
          </cell>
        </row>
        <row r="136">
          <cell r="B136">
            <v>30601</v>
          </cell>
          <cell r="C136">
            <v>32376</v>
          </cell>
          <cell r="D136">
            <v>34350</v>
          </cell>
          <cell r="E136">
            <v>36397</v>
          </cell>
          <cell r="F136">
            <v>39117</v>
          </cell>
          <cell r="G136">
            <v>37403</v>
          </cell>
          <cell r="H136">
            <v>44538</v>
          </cell>
          <cell r="I136">
            <v>46710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  <cell r="H140">
            <v>2435</v>
          </cell>
          <cell r="I140">
            <v>3293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  <cell r="H141">
            <v>3243</v>
          </cell>
          <cell r="I141">
            <v>2365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  <cell r="H142">
            <v>1530</v>
          </cell>
          <cell r="I142">
            <v>1896</v>
          </cell>
        </row>
        <row r="143">
          <cell r="B143">
            <v>-2267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  <cell r="H143">
            <v>-3656</v>
          </cell>
          <cell r="I143">
            <v>-4262</v>
          </cell>
        </row>
        <row r="144">
          <cell r="B144">
            <v>4813</v>
          </cell>
          <cell r="C144">
            <v>5328</v>
          </cell>
          <cell r="D144">
            <v>5192</v>
          </cell>
          <cell r="E144">
            <v>5525</v>
          </cell>
          <cell r="F144">
            <v>6357</v>
          </cell>
          <cell r="G144">
            <v>4646</v>
          </cell>
          <cell r="H144">
            <v>8641</v>
          </cell>
          <cell r="I144">
            <v>8406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  <cell r="H145">
            <v>543</v>
          </cell>
          <cell r="I145">
            <v>669</v>
          </cell>
        </row>
        <row r="146">
          <cell r="B146">
            <v>-1097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  <cell r="H146">
            <v>-2261</v>
          </cell>
          <cell r="I146">
            <v>-2219</v>
          </cell>
        </row>
        <row r="147">
          <cell r="B147">
            <v>4233</v>
          </cell>
          <cell r="C147">
            <v>4642</v>
          </cell>
          <cell r="D147">
            <v>4945</v>
          </cell>
          <cell r="E147">
            <v>4379</v>
          </cell>
          <cell r="F147">
            <v>4850</v>
          </cell>
          <cell r="G147">
            <v>2976</v>
          </cell>
          <cell r="H147">
            <v>6923</v>
          </cell>
          <cell r="I147">
            <v>6856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  <cell r="H156">
            <v>63</v>
          </cell>
          <cell r="I156">
            <v>49</v>
          </cell>
        </row>
        <row r="162">
          <cell r="B162">
            <v>236</v>
          </cell>
          <cell r="C162">
            <v>232</v>
          </cell>
          <cell r="D162">
            <v>172</v>
          </cell>
          <cell r="E162">
            <v>240</v>
          </cell>
          <cell r="F162">
            <v>233</v>
          </cell>
          <cell r="G162">
            <v>139</v>
          </cell>
          <cell r="H162">
            <v>153</v>
          </cell>
          <cell r="I162">
            <v>197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  <cell r="H163">
            <v>94</v>
          </cell>
          <cell r="I163">
            <v>78</v>
          </cell>
        </row>
        <row r="164">
          <cell r="B164">
            <v>52</v>
          </cell>
          <cell r="C164">
            <v>64</v>
          </cell>
          <cell r="D164">
            <v>60</v>
          </cell>
          <cell r="E164">
            <v>49</v>
          </cell>
          <cell r="F164">
            <v>47</v>
          </cell>
          <cell r="G164">
            <v>41</v>
          </cell>
          <cell r="H164">
            <v>54</v>
          </cell>
          <cell r="I164">
            <v>56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  <cell r="H165">
            <v>278</v>
          </cell>
          <cell r="I165">
            <v>222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  <cell r="H167">
            <v>7</v>
          </cell>
          <cell r="I167">
            <v>9</v>
          </cell>
        </row>
        <row r="168">
          <cell r="B168">
            <v>104</v>
          </cell>
          <cell r="C168">
            <v>264</v>
          </cell>
          <cell r="D168">
            <v>291</v>
          </cell>
          <cell r="E168">
            <v>159</v>
          </cell>
          <cell r="F168">
            <v>377</v>
          </cell>
          <cell r="G168">
            <v>318</v>
          </cell>
          <cell r="H168">
            <v>11</v>
          </cell>
          <cell r="I168">
            <v>50</v>
          </cell>
        </row>
        <row r="169">
          <cell r="B169">
            <v>963</v>
          </cell>
          <cell r="C169">
            <v>1143</v>
          </cell>
          <cell r="D169">
            <v>1105</v>
          </cell>
          <cell r="E169">
            <v>1028</v>
          </cell>
          <cell r="F169">
            <v>1119</v>
          </cell>
          <cell r="G169">
            <v>1086</v>
          </cell>
          <cell r="H169">
            <v>695</v>
          </cell>
          <cell r="I169">
            <v>758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  <cell r="H172">
            <v>130</v>
          </cell>
          <cell r="I172">
            <v>124</v>
          </cell>
        </row>
        <row r="173">
          <cell r="B173">
            <v>87</v>
          </cell>
          <cell r="C173">
            <v>84</v>
          </cell>
          <cell r="D173">
            <v>104</v>
          </cell>
          <cell r="E173">
            <v>116</v>
          </cell>
          <cell r="F173">
            <v>111</v>
          </cell>
          <cell r="G173">
            <v>132</v>
          </cell>
          <cell r="H173">
            <v>136</v>
          </cell>
          <cell r="I173">
            <v>134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  <cell r="H174">
            <v>46</v>
          </cell>
          <cell r="I174">
            <v>41</v>
          </cell>
        </row>
        <row r="175">
          <cell r="B175">
            <v>49</v>
          </cell>
          <cell r="C175">
            <v>43</v>
          </cell>
          <cell r="D175">
            <v>56</v>
          </cell>
          <cell r="E175">
            <v>55</v>
          </cell>
          <cell r="F175">
            <v>53</v>
          </cell>
          <cell r="G175">
            <v>46</v>
          </cell>
          <cell r="H175">
            <v>43</v>
          </cell>
          <cell r="I175">
            <v>42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  <cell r="H176">
            <v>222</v>
          </cell>
          <cell r="I176">
            <v>220</v>
          </cell>
        </row>
        <row r="177">
          <cell r="B177">
            <v>513</v>
          </cell>
          <cell r="C177">
            <v>538</v>
          </cell>
          <cell r="D177">
            <v>587</v>
          </cell>
          <cell r="E177">
            <v>604</v>
          </cell>
          <cell r="F177">
            <v>558</v>
          </cell>
          <cell r="G177">
            <v>584</v>
          </cell>
          <cell r="H177">
            <v>577</v>
          </cell>
          <cell r="I177">
            <v>561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  <cell r="H178">
            <v>26</v>
          </cell>
          <cell r="I178">
            <v>22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  <cell r="H179">
            <v>141</v>
          </cell>
          <cell r="I179">
            <v>134</v>
          </cell>
        </row>
        <row r="180">
          <cell r="B180">
            <v>606</v>
          </cell>
          <cell r="C180">
            <v>649</v>
          </cell>
          <cell r="D180">
            <v>706</v>
          </cell>
          <cell r="E180">
            <v>747</v>
          </cell>
          <cell r="F180">
            <v>705</v>
          </cell>
          <cell r="G180">
            <v>721</v>
          </cell>
          <cell r="H180">
            <v>744</v>
          </cell>
          <cell r="I180">
            <v>717</v>
          </cell>
        </row>
        <row r="184">
          <cell r="B184">
            <v>0.12</v>
          </cell>
          <cell r="C184">
            <v>7.0000000000000007E-2</v>
          </cell>
          <cell r="D184">
            <v>0.03</v>
          </cell>
          <cell r="E184">
            <v>-0.02</v>
          </cell>
          <cell r="F184">
            <v>7.0000000000000007E-2</v>
          </cell>
          <cell r="G184">
            <v>-0.09</v>
          </cell>
          <cell r="H184">
            <v>0.19</v>
          </cell>
          <cell r="I184">
            <v>7.0000000000000007E-2</v>
          </cell>
        </row>
        <row r="185">
          <cell r="B185">
            <v>0.13</v>
          </cell>
          <cell r="C185">
            <v>0.09</v>
          </cell>
          <cell r="D185">
            <v>0.04</v>
          </cell>
          <cell r="E185">
            <v>-0.04</v>
          </cell>
          <cell r="F185">
            <v>0.08</v>
          </cell>
          <cell r="G185">
            <v>-7.0000000000000007E-2</v>
          </cell>
          <cell r="H185">
            <v>0.25</v>
          </cell>
          <cell r="I185">
            <v>0.05</v>
          </cell>
        </row>
        <row r="187">
          <cell r="B187">
            <v>-0.05</v>
          </cell>
          <cell r="C187">
            <v>-0.13</v>
          </cell>
          <cell r="D187">
            <v>-0.1</v>
          </cell>
          <cell r="E187">
            <v>-0.08</v>
          </cell>
          <cell r="F187">
            <v>0</v>
          </cell>
          <cell r="G187">
            <v>-0.14000000000000001</v>
          </cell>
          <cell r="H187">
            <v>-0.02</v>
          </cell>
          <cell r="I187">
            <v>0.25</v>
          </cell>
        </row>
        <row r="189">
          <cell r="B189">
            <v>0.25</v>
          </cell>
          <cell r="C189">
            <v>0.1</v>
          </cell>
          <cell r="D189">
            <v>0.03</v>
          </cell>
          <cell r="E189">
            <v>0.13</v>
          </cell>
          <cell r="F189">
            <v>7.0000000000000007E-2</v>
          </cell>
          <cell r="G189">
            <v>-0.06</v>
          </cell>
          <cell r="H189">
            <v>0.18</v>
          </cell>
          <cell r="I189">
            <v>0.09</v>
          </cell>
        </row>
        <row r="190">
          <cell r="B190">
            <v>0.02</v>
          </cell>
          <cell r="C190">
            <v>-0.02</v>
          </cell>
          <cell r="D190">
            <v>0.11</v>
          </cell>
          <cell r="E190">
            <v>0.23</v>
          </cell>
          <cell r="F190">
            <v>0.05</v>
          </cell>
          <cell r="G190">
            <v>-0.01</v>
          </cell>
          <cell r="H190">
            <v>0.31</v>
          </cell>
          <cell r="I190">
            <v>0.16</v>
          </cell>
        </row>
        <row r="191">
          <cell r="B191">
            <v>0.13</v>
          </cell>
          <cell r="C191">
            <v>-0.11</v>
          </cell>
          <cell r="D191">
            <v>0.02</v>
          </cell>
          <cell r="E191">
            <v>0.11</v>
          </cell>
          <cell r="F191">
            <v>0.01</v>
          </cell>
          <cell r="G191">
            <v>-7.0000000000000007E-2</v>
          </cell>
          <cell r="H191">
            <v>0.22</v>
          </cell>
          <cell r="I191">
            <v>0.17</v>
          </cell>
        </row>
        <row r="193">
          <cell r="B193">
            <v>0.26</v>
          </cell>
          <cell r="C193">
            <v>0.28999999999999998</v>
          </cell>
          <cell r="D193">
            <v>0.12</v>
          </cell>
          <cell r="E193">
            <v>0.2</v>
          </cell>
          <cell r="F193">
            <v>0.22</v>
          </cell>
          <cell r="G193">
            <v>0.09</v>
          </cell>
          <cell r="H193">
            <v>0.24</v>
          </cell>
          <cell r="I193">
            <v>-0.1</v>
          </cell>
        </row>
        <row r="194">
          <cell r="B194">
            <v>0.06</v>
          </cell>
          <cell r="C194">
            <v>0.14000000000000001</v>
          </cell>
          <cell r="D194">
            <v>0.13</v>
          </cell>
          <cell r="E194">
            <v>0.27</v>
          </cell>
          <cell r="F194">
            <v>0.2</v>
          </cell>
          <cell r="G194">
            <v>0.05</v>
          </cell>
          <cell r="H194">
            <v>0.24</v>
          </cell>
          <cell r="I194">
            <v>-0.21</v>
          </cell>
        </row>
        <row r="195">
          <cell r="B195">
            <v>0</v>
          </cell>
          <cell r="C195">
            <v>0.04</v>
          </cell>
          <cell r="D195">
            <v>-0.02</v>
          </cell>
          <cell r="E195">
            <v>0.01</v>
          </cell>
          <cell r="F195">
            <v>0.06</v>
          </cell>
          <cell r="G195">
            <v>7.0000000000000007E-2</v>
          </cell>
          <cell r="H195">
            <v>0.32</v>
          </cell>
          <cell r="I195">
            <v>-0.06</v>
          </cell>
        </row>
        <row r="197">
          <cell r="B197">
            <v>0.11</v>
          </cell>
          <cell r="C197">
            <v>0.22</v>
          </cell>
          <cell r="D197">
            <v>0.12</v>
          </cell>
          <cell r="E197">
            <v>0.09</v>
          </cell>
          <cell r="F197">
            <v>0.01</v>
          </cell>
          <cell r="G197">
            <v>-0.05</v>
          </cell>
          <cell r="H197">
            <v>0.06</v>
          </cell>
          <cell r="I197">
            <v>0.17</v>
          </cell>
        </row>
        <row r="198">
          <cell r="B198">
            <v>-0.21</v>
          </cell>
          <cell r="C198">
            <v>-0.08</v>
          </cell>
          <cell r="D198">
            <v>0.06</v>
          </cell>
          <cell r="E198">
            <v>0.14000000000000001</v>
          </cell>
          <cell r="F198">
            <v>0.04</v>
          </cell>
          <cell r="G198">
            <v>-0.02</v>
          </cell>
          <cell r="H198">
            <v>0.09</v>
          </cell>
          <cell r="I198">
            <v>0.12</v>
          </cell>
        </row>
        <row r="199">
          <cell r="B199">
            <v>-0.19</v>
          </cell>
          <cell r="C199">
            <v>-0.11</v>
          </cell>
          <cell r="D199">
            <v>-0.01</v>
          </cell>
          <cell r="E199">
            <v>-0.09</v>
          </cell>
          <cell r="F199">
            <v>-0.03</v>
          </cell>
          <cell r="G199">
            <v>-0.1</v>
          </cell>
          <cell r="H199">
            <v>-0.11</v>
          </cell>
          <cell r="I199">
            <v>0.28000000000000003</v>
          </cell>
        </row>
        <row r="203">
          <cell r="B203" t="str">
            <v>N/A</v>
          </cell>
          <cell r="C203" t="str">
            <v>N/A</v>
          </cell>
          <cell r="D203" t="str">
            <v>N/A</v>
          </cell>
          <cell r="E203" t="str">
            <v>N/A</v>
          </cell>
          <cell r="F203">
            <v>0.03</v>
          </cell>
          <cell r="G203">
            <v>-0.01</v>
          </cell>
          <cell r="H203">
            <v>0.21</v>
          </cell>
          <cell r="I203">
            <v>0.06</v>
          </cell>
        </row>
        <row r="204">
          <cell r="B204" t="str">
            <v>N/A</v>
          </cell>
          <cell r="C204" t="str">
            <v>N/A</v>
          </cell>
          <cell r="D204" t="str">
            <v>N/A</v>
          </cell>
          <cell r="E204" t="str">
            <v>N/A</v>
          </cell>
          <cell r="F204">
            <v>-0.18</v>
          </cell>
          <cell r="G204">
            <v>-0.25</v>
          </cell>
          <cell r="H204">
            <v>0.17</v>
          </cell>
          <cell r="I204">
            <v>-0.03</v>
          </cell>
        </row>
        <row r="205">
          <cell r="B205" t="str">
            <v>N/A</v>
          </cell>
          <cell r="C205" t="str">
            <v>N/A</v>
          </cell>
          <cell r="D205" t="str">
            <v>N/A</v>
          </cell>
          <cell r="E205" t="str">
            <v>N/A</v>
          </cell>
          <cell r="F205">
            <v>-0.14000000000000001</v>
          </cell>
          <cell r="G205">
            <v>0.04</v>
          </cell>
          <cell r="H205">
            <v>0.16</v>
          </cell>
          <cell r="I205">
            <v>-0.16</v>
          </cell>
        </row>
        <row r="208">
          <cell r="B208">
            <v>0.1</v>
          </cell>
        </row>
      </sheetData>
      <sheetData sheetId="2">
        <row r="28">
          <cell r="I28">
            <v>633</v>
          </cell>
          <cell r="J28">
            <v>790.31360946745554</v>
          </cell>
          <cell r="K28">
            <v>986.72290886173437</v>
          </cell>
          <cell r="L28">
            <v>1231.9439868037039</v>
          </cell>
          <cell r="M28">
            <v>1538.1075811572871</v>
          </cell>
        </row>
        <row r="29">
          <cell r="I29">
            <v>0.24852071005917153</v>
          </cell>
          <cell r="J29">
            <v>0.24852071005917153</v>
          </cell>
          <cell r="K29">
            <v>0.24852071005917153</v>
          </cell>
          <cell r="L29">
            <v>0.24852071005917153</v>
          </cell>
          <cell r="M29">
            <v>0.24852071005917153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40" zoomScaleNormal="14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142</v>
      </c>
    </row>
    <row r="3" spans="1:1" ht="16" x14ac:dyDescent="0.2">
      <c r="A3" s="20" t="s">
        <v>140</v>
      </c>
    </row>
    <row r="4" spans="1:1" ht="16" x14ac:dyDescent="0.2">
      <c r="A4" s="20" t="s">
        <v>143</v>
      </c>
    </row>
    <row r="5" spans="1:1" ht="16" x14ac:dyDescent="0.2">
      <c r="A5" s="38" t="s">
        <v>144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0" activePane="bottomLeft" state="frozen"/>
      <selection pane="bottomLeft" activeCell="I107" sqref="I10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2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2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2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H14">
        <v>3.64</v>
      </c>
      <c r="I14">
        <v>3.83</v>
      </c>
    </row>
    <row r="15" spans="1:9" x14ac:dyDescent="0.2">
      <c r="A15" s="2" t="s">
        <v>7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G17" s="8"/>
      <c r="H17" s="8">
        <v>1573</v>
      </c>
      <c r="I17" s="8">
        <v>1578.8</v>
      </c>
    </row>
    <row r="18" spans="1:9" x14ac:dyDescent="0.2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2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2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2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2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2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2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2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2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2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2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2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2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2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2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2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2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2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2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2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2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2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2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2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2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2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2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2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2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2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2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2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H108" s="8">
        <v>11644</v>
      </c>
      <c r="I108" s="8">
        <v>12228</v>
      </c>
    </row>
    <row r="109" spans="1:9" x14ac:dyDescent="0.2">
      <c r="A109" s="11" t="s">
        <v>114</v>
      </c>
      <c r="H109" s="8">
        <v>5028</v>
      </c>
      <c r="I109" s="8">
        <v>5492</v>
      </c>
    </row>
    <row r="110" spans="1:9" x14ac:dyDescent="0.2">
      <c r="A110" s="11" t="s">
        <v>115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H112" s="8">
        <v>6970</v>
      </c>
      <c r="I112" s="8">
        <v>7388</v>
      </c>
    </row>
    <row r="113" spans="1:9" x14ac:dyDescent="0.2">
      <c r="A113" s="11" t="s">
        <v>114</v>
      </c>
      <c r="H113" s="8">
        <v>3996</v>
      </c>
      <c r="I113" s="8">
        <v>4527</v>
      </c>
    </row>
    <row r="114" spans="1:9" x14ac:dyDescent="0.2">
      <c r="A114" s="11" t="s">
        <v>115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H116" s="8">
        <v>5748</v>
      </c>
      <c r="I116" s="8">
        <v>5416</v>
      </c>
    </row>
    <row r="117" spans="1:9" x14ac:dyDescent="0.2">
      <c r="A117" s="11" t="s">
        <v>114</v>
      </c>
      <c r="H117" s="8">
        <v>2347</v>
      </c>
      <c r="I117" s="8">
        <v>1938</v>
      </c>
    </row>
    <row r="118" spans="1:9" x14ac:dyDescent="0.2">
      <c r="A118" s="11" t="s">
        <v>115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H120" s="8">
        <v>3659</v>
      </c>
      <c r="I120" s="8">
        <v>4111</v>
      </c>
    </row>
    <row r="121" spans="1:9" x14ac:dyDescent="0.2">
      <c r="A121" s="11" t="s">
        <v>114</v>
      </c>
      <c r="H121" s="8">
        <v>1494</v>
      </c>
      <c r="I121" s="8">
        <v>1610</v>
      </c>
    </row>
    <row r="122" spans="1:9" x14ac:dyDescent="0.2">
      <c r="A122" s="11" t="s">
        <v>115</v>
      </c>
      <c r="H122">
        <v>190</v>
      </c>
      <c r="I122">
        <v>234</v>
      </c>
    </row>
    <row r="123" spans="1:9" x14ac:dyDescent="0.2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2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2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2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2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2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2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2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2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2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2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2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2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2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2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2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2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2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2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2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2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2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2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2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2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2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2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2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5"/>
  <sheetViews>
    <sheetView tabSelected="1" workbookViewId="0">
      <selection activeCell="B1" sqref="B1:B104857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>
        <f>[1]Historicals!B136</f>
        <v>30601</v>
      </c>
      <c r="C3">
        <f>[1]Historicals!C136</f>
        <v>32376</v>
      </c>
      <c r="D3">
        <f>[1]Historicals!D136</f>
        <v>34350</v>
      </c>
      <c r="E3">
        <f>[1]Historicals!E136</f>
        <v>36397</v>
      </c>
      <c r="F3">
        <f>[1]Historicals!F136</f>
        <v>39117</v>
      </c>
      <c r="G3">
        <f>[1]Historicals!G136</f>
        <v>37403</v>
      </c>
      <c r="H3">
        <f>[1]Historicals!H136</f>
        <v>44538</v>
      </c>
      <c r="I3">
        <f>[1]Historicals!I136</f>
        <v>46710</v>
      </c>
      <c r="J3">
        <f>I3*(1+I4)</f>
        <v>48987.922672773813</v>
      </c>
      <c r="K3">
        <f t="shared" ref="K3:N3" si="2">J3*(1+J4)</f>
        <v>51376.933585820305</v>
      </c>
      <c r="L3">
        <f t="shared" si="2"/>
        <v>53882.450217649348</v>
      </c>
      <c r="M3">
        <f t="shared" si="2"/>
        <v>56510.154242812903</v>
      </c>
      <c r="N3">
        <f t="shared" si="2"/>
        <v>59266.004416044518</v>
      </c>
    </row>
    <row r="4" spans="1:14" x14ac:dyDescent="0.2">
      <c r="A4" s="42" t="s">
        <v>129</v>
      </c>
      <c r="B4">
        <f>[1]Historicals!B208</f>
        <v>0.1</v>
      </c>
      <c r="C4" s="49">
        <f>+IFERROR(C3/B3-1,"nm")</f>
        <v>5.8004640371229765E-2</v>
      </c>
      <c r="D4" s="49">
        <f t="shared" ref="D4:I4" si="3">+IFERROR(D3/C3-1,"nm")</f>
        <v>6.0971089696071123E-2</v>
      </c>
      <c r="E4" s="49">
        <f t="shared" si="3"/>
        <v>5.95924308588065E-2</v>
      </c>
      <c r="F4" s="49">
        <f t="shared" si="3"/>
        <v>7.4731433909388079E-2</v>
      </c>
      <c r="G4" s="49">
        <f t="shared" si="3"/>
        <v>-4.3817266150267153E-2</v>
      </c>
      <c r="H4" s="49">
        <f t="shared" si="3"/>
        <v>0.19076009945726269</v>
      </c>
      <c r="I4" s="49">
        <f t="shared" si="3"/>
        <v>4.8767344739323759E-2</v>
      </c>
      <c r="J4" s="49">
        <f>+IFERROR(J3/I3-1,"nm")</f>
        <v>4.8767344739323759E-2</v>
      </c>
      <c r="K4" s="49">
        <f t="shared" ref="K4:N4" si="4">+IFERROR(K3/J3-1,"nm")</f>
        <v>4.8767344739323759E-2</v>
      </c>
      <c r="L4" s="49">
        <f t="shared" si="4"/>
        <v>4.8767344739323759E-2</v>
      </c>
      <c r="M4" s="49">
        <f t="shared" si="4"/>
        <v>4.8767344739323759E-2</v>
      </c>
      <c r="N4" s="49">
        <f t="shared" si="4"/>
        <v>4.8767344739323759E-2</v>
      </c>
    </row>
    <row r="5" spans="1:14" x14ac:dyDescent="0.2">
      <c r="A5" s="41" t="s">
        <v>130</v>
      </c>
      <c r="B5">
        <f>[1]Historicals!B147+[1]Historicals!B180</f>
        <v>4839</v>
      </c>
      <c r="C5">
        <f>[1]Historicals!C147+[1]Historicals!C180</f>
        <v>5291</v>
      </c>
      <c r="D5">
        <f>[1]Historicals!D147+[1]Historicals!D180</f>
        <v>5651</v>
      </c>
      <c r="E5">
        <f>[1]Historicals!E147+[1]Historicals!E180</f>
        <v>5126</v>
      </c>
      <c r="F5">
        <f>[1]Historicals!F147+[1]Historicals!F180</f>
        <v>5555</v>
      </c>
      <c r="G5">
        <f>[1]Historicals!G147+[1]Historicals!G180</f>
        <v>3697</v>
      </c>
      <c r="H5">
        <f>[1]Historicals!H147+[1]Historicals!H180</f>
        <v>7667</v>
      </c>
      <c r="I5">
        <f>[1]Historicals!I147+[1]Historicals!I180</f>
        <v>7573</v>
      </c>
      <c r="J5">
        <f>I5*(1+I6)</f>
        <v>7480.152471631669</v>
      </c>
      <c r="K5">
        <f t="shared" ref="K5:N5" si="5">J5*(1+J6)</f>
        <v>7388.4432852049868</v>
      </c>
      <c r="L5">
        <f t="shared" si="5"/>
        <v>7297.8584842646887</v>
      </c>
      <c r="M5">
        <f t="shared" si="5"/>
        <v>7208.3842834663483</v>
      </c>
      <c r="N5">
        <f t="shared" si="5"/>
        <v>7120.0070664784998</v>
      </c>
    </row>
    <row r="6" spans="1:14" x14ac:dyDescent="0.2">
      <c r="A6" s="42" t="s">
        <v>129</v>
      </c>
      <c r="B6" t="str">
        <f>IFERROR(B5/A5-1,"nm")</f>
        <v>nm</v>
      </c>
      <c r="C6">
        <f t="shared" ref="C6:N6" si="6">IFERROR(C5/B5-1,"nm")</f>
        <v>9.3407728869601137E-2</v>
      </c>
      <c r="D6">
        <f t="shared" si="6"/>
        <v>6.8040068040068125E-2</v>
      </c>
      <c r="E6">
        <f t="shared" si="6"/>
        <v>-9.2903910812245583E-2</v>
      </c>
      <c r="F6">
        <f t="shared" si="6"/>
        <v>8.3690987124463545E-2</v>
      </c>
      <c r="G6">
        <f t="shared" si="6"/>
        <v>-0.3344734473447345</v>
      </c>
      <c r="H6">
        <f t="shared" si="6"/>
        <v>1.0738436570192049</v>
      </c>
      <c r="I6">
        <f t="shared" si="6"/>
        <v>-1.2260336507108338E-2</v>
      </c>
      <c r="J6">
        <f t="shared" si="6"/>
        <v>-1.2260336507108338E-2</v>
      </c>
      <c r="K6">
        <f t="shared" si="6"/>
        <v>-1.2260336507108338E-2</v>
      </c>
      <c r="L6">
        <f t="shared" si="6"/>
        <v>-1.2260336507108338E-2</v>
      </c>
      <c r="M6">
        <f t="shared" si="6"/>
        <v>-1.2260336507108338E-2</v>
      </c>
      <c r="N6">
        <f t="shared" si="6"/>
        <v>-1.2260336507108338E-2</v>
      </c>
    </row>
    <row r="7" spans="1:14" x14ac:dyDescent="0.2">
      <c r="A7" s="42" t="s">
        <v>131</v>
      </c>
      <c r="B7">
        <f>IFERROR(B5/B3,"nm")</f>
        <v>0.15813208718669325</v>
      </c>
      <c r="C7">
        <f t="shared" ref="C7:N7" si="7">IFERROR(C5/C3,"nm")</f>
        <v>0.16342352359772672</v>
      </c>
      <c r="D7">
        <f t="shared" si="7"/>
        <v>0.16451237263464338</v>
      </c>
      <c r="E7">
        <f t="shared" si="7"/>
        <v>0.14083578316894249</v>
      </c>
      <c r="F7">
        <f t="shared" si="7"/>
        <v>0.14200986783240024</v>
      </c>
      <c r="G7">
        <f t="shared" si="7"/>
        <v>9.8842338849824879E-2</v>
      </c>
      <c r="H7">
        <f t="shared" si="7"/>
        <v>0.17214513449189456</v>
      </c>
      <c r="I7">
        <f t="shared" si="7"/>
        <v>0.16212802397773496</v>
      </c>
      <c r="J7">
        <f t="shared" si="7"/>
        <v>0.15269380825958026</v>
      </c>
      <c r="K7">
        <f t="shared" si="7"/>
        <v>0.14380856873957437</v>
      </c>
      <c r="L7">
        <f t="shared" si="7"/>
        <v>0.13544036054014216</v>
      </c>
      <c r="M7">
        <f t="shared" si="7"/>
        <v>0.12755909765337667</v>
      </c>
      <c r="N7">
        <f t="shared" si="7"/>
        <v>0.12013644477357358</v>
      </c>
    </row>
    <row r="8" spans="1:14" x14ac:dyDescent="0.2">
      <c r="A8" s="41" t="s">
        <v>132</v>
      </c>
      <c r="B8">
        <f>[1]Historicals!B177</f>
        <v>513</v>
      </c>
      <c r="C8">
        <f>[1]Historicals!C177</f>
        <v>538</v>
      </c>
      <c r="D8">
        <f>[1]Historicals!D177</f>
        <v>587</v>
      </c>
      <c r="E8">
        <f>[1]Historicals!E177</f>
        <v>604</v>
      </c>
      <c r="F8">
        <f>[1]Historicals!F177</f>
        <v>558</v>
      </c>
      <c r="G8">
        <f>[1]Historicals!G177</f>
        <v>584</v>
      </c>
      <c r="H8">
        <f>[1]Historicals!H177</f>
        <v>577</v>
      </c>
      <c r="I8">
        <f>[1]Historicals!I177</f>
        <v>561</v>
      </c>
      <c r="J8">
        <f>I8*(1+I9)</f>
        <v>545.44367417677643</v>
      </c>
      <c r="K8">
        <f t="shared" ref="K8:N8" si="8">J8*(1+J9)</f>
        <v>530.31871960688318</v>
      </c>
      <c r="L8">
        <f t="shared" si="8"/>
        <v>515.61317452246351</v>
      </c>
      <c r="M8">
        <f t="shared" si="8"/>
        <v>501.31540885112997</v>
      </c>
      <c r="N8">
        <f t="shared" si="8"/>
        <v>487.41411501816964</v>
      </c>
    </row>
    <row r="9" spans="1:14" x14ac:dyDescent="0.2">
      <c r="A9" s="42" t="s">
        <v>129</v>
      </c>
      <c r="B9" t="str">
        <f>+IFERROR(B8/A8-1,"nm")</f>
        <v>nm</v>
      </c>
      <c r="C9">
        <f t="shared" ref="C9:N9" si="9">+IFERROR(C8/B8-1,"nm")</f>
        <v>4.8732943469785628E-2</v>
      </c>
      <c r="D9">
        <f t="shared" si="9"/>
        <v>9.1078066914498157E-2</v>
      </c>
      <c r="E9">
        <f t="shared" si="9"/>
        <v>2.8960817717206044E-2</v>
      </c>
      <c r="F9">
        <f t="shared" si="9"/>
        <v>-7.6158940397350938E-2</v>
      </c>
      <c r="G9">
        <f t="shared" si="9"/>
        <v>4.6594982078853153E-2</v>
      </c>
      <c r="H9">
        <f t="shared" si="9"/>
        <v>-1.1986301369863006E-2</v>
      </c>
      <c r="I9">
        <f t="shared" si="9"/>
        <v>-2.7729636048526851E-2</v>
      </c>
      <c r="J9">
        <f t="shared" si="9"/>
        <v>-2.7729636048526851E-2</v>
      </c>
      <c r="K9">
        <f t="shared" si="9"/>
        <v>-2.7729636048526851E-2</v>
      </c>
      <c r="L9">
        <f t="shared" si="9"/>
        <v>-2.7729636048526962E-2</v>
      </c>
      <c r="M9">
        <f t="shared" si="9"/>
        <v>-2.7729636048526962E-2</v>
      </c>
      <c r="N9">
        <f t="shared" si="9"/>
        <v>-2.7729636048526962E-2</v>
      </c>
    </row>
    <row r="10" spans="1:14" x14ac:dyDescent="0.2">
      <c r="A10" s="42" t="s">
        <v>133</v>
      </c>
      <c r="B10">
        <f>IFERROR(B8/B3,"nm")</f>
        <v>1.6764158034051176E-2</v>
      </c>
      <c r="C10">
        <f t="shared" ref="C10:N10" si="10">IFERROR(C8/C3,"nm")</f>
        <v>1.6617247343711391E-2</v>
      </c>
      <c r="D10">
        <f t="shared" si="10"/>
        <v>1.7088791848617176E-2</v>
      </c>
      <c r="E10">
        <f t="shared" si="10"/>
        <v>1.6594774294584717E-2</v>
      </c>
      <c r="F10">
        <f t="shared" si="10"/>
        <v>1.4264897614847765E-2</v>
      </c>
      <c r="G10">
        <f t="shared" si="10"/>
        <v>1.5613720824532792E-2</v>
      </c>
      <c r="H10">
        <f t="shared" si="10"/>
        <v>1.2955229242444653E-2</v>
      </c>
      <c r="I10">
        <f t="shared" si="10"/>
        <v>1.2010276172125883E-2</v>
      </c>
      <c r="J10">
        <f t="shared" si="10"/>
        <v>1.1134247880241706E-2</v>
      </c>
      <c r="K10">
        <f t="shared" si="10"/>
        <v>1.032211700063874E-2</v>
      </c>
      <c r="L10">
        <f t="shared" si="10"/>
        <v>9.5692228627267013E-3</v>
      </c>
      <c r="M10">
        <f t="shared" si="10"/>
        <v>8.8712447447422856E-3</v>
      </c>
      <c r="N10">
        <f t="shared" si="10"/>
        <v>8.2241770779171459E-3</v>
      </c>
    </row>
    <row r="11" spans="1:14" x14ac:dyDescent="0.2">
      <c r="A11" s="41" t="s">
        <v>134</v>
      </c>
      <c r="B11">
        <f>[1]Historicals!B147</f>
        <v>4233</v>
      </c>
      <c r="C11">
        <f>[1]Historicals!C147</f>
        <v>4642</v>
      </c>
      <c r="D11">
        <f>[1]Historicals!D147</f>
        <v>4945</v>
      </c>
      <c r="E11">
        <f>[1]Historicals!E147</f>
        <v>4379</v>
      </c>
      <c r="F11">
        <f>[1]Historicals!F147</f>
        <v>4850</v>
      </c>
      <c r="G11">
        <f>[1]Historicals!G147</f>
        <v>2976</v>
      </c>
      <c r="H11">
        <f>[1]Historicals!H147</f>
        <v>6923</v>
      </c>
      <c r="I11">
        <f>[1]Historicals!I147</f>
        <v>6856</v>
      </c>
      <c r="J11">
        <f>I11*(1+I12)</f>
        <v>6355.9240747604881</v>
      </c>
      <c r="K11">
        <f t="shared" ref="K11:N11" si="11">J11*(1+J12)</f>
        <v>5892.3236353733901</v>
      </c>
      <c r="L11">
        <f t="shared" si="11"/>
        <v>5462.5381637033215</v>
      </c>
      <c r="M11">
        <f t="shared" si="11"/>
        <v>5064.1011995303206</v>
      </c>
      <c r="N11">
        <f t="shared" si="11"/>
        <v>4694.726185985739</v>
      </c>
    </row>
    <row r="12" spans="1:14" x14ac:dyDescent="0.2">
      <c r="A12" s="42" t="s">
        <v>129</v>
      </c>
      <c r="B12" t="str">
        <f>IFERROR(B10/A10-1,"nm")</f>
        <v>nm</v>
      </c>
      <c r="C12">
        <f t="shared" ref="C12:N12" si="12">IFERROR(C10/B10-1,"nm")</f>
        <v>-8.7633801853562732E-3</v>
      </c>
      <c r="D12">
        <f t="shared" si="12"/>
        <v>2.8376812064739187E-2</v>
      </c>
      <c r="E12">
        <f t="shared" si="12"/>
        <v>-2.8908863681456509E-2</v>
      </c>
      <c r="F12">
        <f t="shared" si="12"/>
        <v>-0.14039821442447986</v>
      </c>
      <c r="G12">
        <f t="shared" si="12"/>
        <v>9.4555407693994953E-2</v>
      </c>
      <c r="H12">
        <f t="shared" si="12"/>
        <v>-0.17026637096719632</v>
      </c>
      <c r="I12">
        <f t="shared" si="12"/>
        <v>-7.2939895746719885E-2</v>
      </c>
      <c r="J12">
        <f t="shared" si="12"/>
        <v>-7.2939895746719996E-2</v>
      </c>
      <c r="K12">
        <f t="shared" si="12"/>
        <v>-7.2939895746719885E-2</v>
      </c>
      <c r="L12">
        <f t="shared" si="12"/>
        <v>-7.2939895746720218E-2</v>
      </c>
      <c r="M12">
        <f t="shared" si="12"/>
        <v>-7.2939895746720107E-2</v>
      </c>
      <c r="N12">
        <f t="shared" si="12"/>
        <v>-7.2939895746719996E-2</v>
      </c>
    </row>
    <row r="13" spans="1:14" x14ac:dyDescent="0.2">
      <c r="A13" s="42" t="s">
        <v>131</v>
      </c>
      <c r="B13">
        <f>IFERROR(B11/B3,"nm")</f>
        <v>0.13832881278389594</v>
      </c>
      <c r="C13">
        <f t="shared" ref="C13:N13" si="13">IFERROR(C11/C3,"nm")</f>
        <v>0.14337781072399308</v>
      </c>
      <c r="D13">
        <f t="shared" si="13"/>
        <v>0.14395924308588065</v>
      </c>
      <c r="E13">
        <f t="shared" si="13"/>
        <v>0.12031211363573921</v>
      </c>
      <c r="F13">
        <f t="shared" si="13"/>
        <v>0.12398701331901731</v>
      </c>
      <c r="G13">
        <f t="shared" si="13"/>
        <v>7.9565810229126011E-2</v>
      </c>
      <c r="H13">
        <f t="shared" si="13"/>
        <v>0.1554402981723472</v>
      </c>
      <c r="I13">
        <f t="shared" si="13"/>
        <v>0.14677799186469706</v>
      </c>
      <c r="J13">
        <f t="shared" si="13"/>
        <v>0.12974471518656458</v>
      </c>
      <c r="K13">
        <f t="shared" si="13"/>
        <v>0.11468811437589636</v>
      </c>
      <c r="L13">
        <f t="shared" si="13"/>
        <v>0.10137880036335192</v>
      </c>
      <c r="M13">
        <f t="shared" si="13"/>
        <v>8.9614004197739114E-2</v>
      </c>
      <c r="N13">
        <f t="shared" si="13"/>
        <v>7.9214487837394695E-2</v>
      </c>
    </row>
    <row r="14" spans="1:14" x14ac:dyDescent="0.2">
      <c r="A14" s="41" t="s">
        <v>135</v>
      </c>
      <c r="B14">
        <f>[1]Historicals!B169</f>
        <v>963</v>
      </c>
      <c r="C14">
        <f>[1]Historicals!C169</f>
        <v>1143</v>
      </c>
      <c r="D14">
        <f>[1]Historicals!D169</f>
        <v>1105</v>
      </c>
      <c r="E14">
        <f>[1]Historicals!E169</f>
        <v>1028</v>
      </c>
      <c r="F14">
        <f>[1]Historicals!F169</f>
        <v>1119</v>
      </c>
      <c r="G14">
        <f>[1]Historicals!G169</f>
        <v>1086</v>
      </c>
      <c r="H14">
        <f>[1]Historicals!H169</f>
        <v>695</v>
      </c>
      <c r="I14">
        <f>[1]Historicals!I169</f>
        <v>758</v>
      </c>
      <c r="J14">
        <f>I14*(1+I15)</f>
        <v>826.71079136690651</v>
      </c>
      <c r="K14">
        <f t="shared" ref="K14:N14" si="14">J14*(1+J15)</f>
        <v>901.65004295843903</v>
      </c>
      <c r="L14">
        <f t="shared" si="14"/>
        <v>983.38234901078681</v>
      </c>
      <c r="M14">
        <f t="shared" si="14"/>
        <v>1072.5234828060093</v>
      </c>
      <c r="N14">
        <f t="shared" si="14"/>
        <v>1169.7450359236764</v>
      </c>
    </row>
    <row r="15" spans="1:14" x14ac:dyDescent="0.2">
      <c r="A15" s="42" t="s">
        <v>129</v>
      </c>
      <c r="B15" t="str">
        <f>IFERROR(B14/A14-1,"nm")</f>
        <v>nm</v>
      </c>
      <c r="C15">
        <f t="shared" ref="C15:N15" si="15">IFERROR(C14/B14-1,"nm")</f>
        <v>0.18691588785046731</v>
      </c>
      <c r="D15">
        <f t="shared" si="15"/>
        <v>-3.3245844269466307E-2</v>
      </c>
      <c r="E15">
        <f t="shared" si="15"/>
        <v>-6.9683257918552011E-2</v>
      </c>
      <c r="F15">
        <f t="shared" si="15"/>
        <v>8.8521400778210024E-2</v>
      </c>
      <c r="G15">
        <f t="shared" si="15"/>
        <v>-2.9490616621983934E-2</v>
      </c>
      <c r="H15">
        <f t="shared" si="15"/>
        <v>-0.36003683241252304</v>
      </c>
      <c r="I15">
        <f t="shared" si="15"/>
        <v>9.0647482014388547E-2</v>
      </c>
      <c r="J15">
        <f t="shared" si="15"/>
        <v>9.0647482014388547E-2</v>
      </c>
      <c r="K15">
        <f t="shared" si="15"/>
        <v>9.0647482014388547E-2</v>
      </c>
      <c r="L15">
        <f t="shared" si="15"/>
        <v>9.0647482014388547E-2</v>
      </c>
      <c r="M15">
        <f t="shared" si="15"/>
        <v>9.0647482014388547E-2</v>
      </c>
      <c r="N15">
        <f t="shared" si="15"/>
        <v>9.0647482014388547E-2</v>
      </c>
    </row>
    <row r="16" spans="1:14" x14ac:dyDescent="0.2">
      <c r="A16" s="42" t="s">
        <v>133</v>
      </c>
      <c r="B16">
        <f>IFERROR(B14/B3,"nm")</f>
        <v>3.146955981830659E-2</v>
      </c>
      <c r="C16">
        <f t="shared" ref="C16:N16" si="16">IFERROR(C14/C3,"nm")</f>
        <v>3.5303928836174947E-2</v>
      </c>
      <c r="D16">
        <f t="shared" si="16"/>
        <v>3.2168850072780204E-2</v>
      </c>
      <c r="E16">
        <f t="shared" si="16"/>
        <v>2.8244086051048164E-2</v>
      </c>
      <c r="F16">
        <f t="shared" si="16"/>
        <v>2.8606488227624818E-2</v>
      </c>
      <c r="G16">
        <f t="shared" si="16"/>
        <v>2.9035104136031869E-2</v>
      </c>
      <c r="H16">
        <f t="shared" si="16"/>
        <v>1.5604652207104046E-2</v>
      </c>
      <c r="I16">
        <f t="shared" si="16"/>
        <v>1.6227788482123744E-2</v>
      </c>
      <c r="J16">
        <f t="shared" si="16"/>
        <v>1.6875808286240527E-2</v>
      </c>
      <c r="K16">
        <f t="shared" si="16"/>
        <v>1.754970528656246E-2</v>
      </c>
      <c r="L16">
        <f t="shared" si="16"/>
        <v>1.8250512830032314E-2</v>
      </c>
      <c r="M16">
        <f t="shared" si="16"/>
        <v>1.8979305527951473E-2</v>
      </c>
      <c r="N16">
        <f t="shared" si="16"/>
        <v>1.9737200903778195E-2</v>
      </c>
    </row>
    <row r="17" spans="1:14" x14ac:dyDescent="0.2">
      <c r="A17" s="43" t="s">
        <v>100</v>
      </c>
      <c r="B17" s="43"/>
      <c r="C17" s="43"/>
      <c r="D17" s="43"/>
      <c r="E17" s="43"/>
      <c r="F17" s="43"/>
      <c r="G17" s="43"/>
      <c r="H17" s="43"/>
      <c r="I17" s="43"/>
      <c r="J17" s="39"/>
      <c r="K17" s="39"/>
      <c r="L17" s="39"/>
      <c r="M17" s="39"/>
      <c r="N17" s="39"/>
    </row>
    <row r="18" spans="1:14" x14ac:dyDescent="0.2">
      <c r="A18" s="9" t="s">
        <v>136</v>
      </c>
      <c r="B18" s="9">
        <f>+[1]Historicals!B112</f>
        <v>13740</v>
      </c>
      <c r="C18" s="9">
        <f>+[1]Historicals!C112</f>
        <v>14764</v>
      </c>
      <c r="D18" s="9">
        <f>+[1]Historicals!D112</f>
        <v>15216</v>
      </c>
      <c r="E18" s="9">
        <f>+[1]Historicals!E112</f>
        <v>14855</v>
      </c>
      <c r="F18" s="9">
        <f>+[1]Historicals!F112</f>
        <v>15902</v>
      </c>
      <c r="G18" s="9">
        <f>+[1]Historicals!G112</f>
        <v>14484</v>
      </c>
      <c r="H18" s="9">
        <f>+[1]Historicals!H112</f>
        <v>17179</v>
      </c>
      <c r="I18" s="9">
        <f>+[1]Historicals!I112</f>
        <v>18353</v>
      </c>
      <c r="J18" s="9">
        <f>I18*(1+I19)</f>
        <v>19607.230281157226</v>
      </c>
      <c r="K18" s="9">
        <f t="shared" ref="K18:N18" si="17">J18*(1+J19)</f>
        <v>20947.173720826508</v>
      </c>
      <c r="L18" s="9">
        <f t="shared" si="17"/>
        <v>22378.687892096681</v>
      </c>
      <c r="M18" s="9">
        <f t="shared" si="17"/>
        <v>23908.030670216565</v>
      </c>
      <c r="N18" s="9">
        <f t="shared" si="17"/>
        <v>25541.887588944912</v>
      </c>
    </row>
    <row r="19" spans="1:14" x14ac:dyDescent="0.2">
      <c r="A19" s="44" t="s">
        <v>129</v>
      </c>
      <c r="B19" s="47" t="str">
        <f t="shared" ref="B19:H19" si="18">+IFERROR(B18/A18-1,"nm")</f>
        <v>nm</v>
      </c>
      <c r="C19" s="47">
        <f>+IFERROR(C18/B18-1,"nm")</f>
        <v>7.4526928675400228E-2</v>
      </c>
      <c r="D19" s="47">
        <f t="shared" si="18"/>
        <v>3.0615009482525046E-2</v>
      </c>
      <c r="E19" s="47">
        <f t="shared" si="18"/>
        <v>-2.372502628811779E-2</v>
      </c>
      <c r="F19" s="47">
        <f t="shared" si="18"/>
        <v>7.0481319421070276E-2</v>
      </c>
      <c r="G19" s="47">
        <f t="shared" si="18"/>
        <v>-8.9171173437303519E-2</v>
      </c>
      <c r="H19" s="47">
        <f t="shared" si="18"/>
        <v>0.18606738470035911</v>
      </c>
      <c r="I19" s="47">
        <f>+IFERROR(I18/H18-1,"nm")</f>
        <v>6.8339251411607238E-2</v>
      </c>
      <c r="J19" s="47">
        <f t="shared" ref="J19:N19" si="19">+IFERROR(J18/I18-1,"nm")</f>
        <v>6.8339251411607238E-2</v>
      </c>
      <c r="K19" s="47">
        <f t="shared" si="19"/>
        <v>6.8339251411607238E-2</v>
      </c>
      <c r="L19" s="47">
        <f t="shared" si="19"/>
        <v>6.8339251411607238E-2</v>
      </c>
      <c r="M19" s="47">
        <f t="shared" si="19"/>
        <v>6.8339251411607238E-2</v>
      </c>
      <c r="N19" s="47">
        <f t="shared" si="19"/>
        <v>6.8339251411607238E-2</v>
      </c>
    </row>
    <row r="20" spans="1:14" x14ac:dyDescent="0.2">
      <c r="A20" s="45" t="s">
        <v>113</v>
      </c>
      <c r="B20" s="3">
        <f>+[1]Historicals!B113</f>
        <v>8506</v>
      </c>
      <c r="C20" s="3">
        <f>+[1]Historicals!C113</f>
        <v>9299</v>
      </c>
      <c r="D20" s="3">
        <f>+[1]Historicals!D113</f>
        <v>9684</v>
      </c>
      <c r="E20" s="3">
        <f>+[1]Historicals!E113</f>
        <v>9322</v>
      </c>
      <c r="F20" s="3">
        <f>+[1]Historicals!F113</f>
        <v>10045</v>
      </c>
      <c r="G20" s="3">
        <f>+[1]Historicals!G113</f>
        <v>9329</v>
      </c>
      <c r="H20" s="3">
        <f>+[1]Historicals!H113</f>
        <v>11644</v>
      </c>
      <c r="I20" s="3">
        <f>+[1]Historicals!I113</f>
        <v>12228</v>
      </c>
      <c r="J20" s="3">
        <f>I20*(1+I21)</f>
        <v>12841.290278254894</v>
      </c>
      <c r="K20" s="3">
        <f t="shared" ref="K20:N20" si="20">J20*(1+J21)</f>
        <v>13485.339876545931</v>
      </c>
      <c r="L20" s="3">
        <f t="shared" si="20"/>
        <v>14161.691515836794</v>
      </c>
      <c r="M20" s="3">
        <f t="shared" si="20"/>
        <v>14871.965291622491</v>
      </c>
      <c r="N20" s="3">
        <f t="shared" si="20"/>
        <v>15617.862554616953</v>
      </c>
    </row>
    <row r="21" spans="1:14" x14ac:dyDescent="0.2">
      <c r="A21" s="44" t="s">
        <v>129</v>
      </c>
      <c r="B21" s="47" t="str">
        <f t="shared" ref="B21:H21" si="21">+IFERROR(B20/A20-1,"nm")</f>
        <v>nm</v>
      </c>
      <c r="C21" s="47">
        <f t="shared" si="21"/>
        <v>9.3228309428638578E-2</v>
      </c>
      <c r="D21" s="47">
        <f t="shared" si="21"/>
        <v>4.1402301322722934E-2</v>
      </c>
      <c r="E21" s="47">
        <f t="shared" si="21"/>
        <v>-3.7381247418422192E-2</v>
      </c>
      <c r="F21" s="47">
        <f t="shared" si="21"/>
        <v>7.755846384895948E-2</v>
      </c>
      <c r="G21" s="47">
        <f t="shared" si="21"/>
        <v>-7.1279243404678949E-2</v>
      </c>
      <c r="H21" s="47">
        <f t="shared" si="21"/>
        <v>0.24815092721620746</v>
      </c>
      <c r="I21" s="47">
        <f>+IFERROR(I20/H20-1,"nm")</f>
        <v>5.0154586052902683E-2</v>
      </c>
      <c r="J21" s="47">
        <f t="shared" ref="J21:N21" si="22">+IFERROR(J20/I20-1,"nm")</f>
        <v>5.0154586052902683E-2</v>
      </c>
      <c r="K21" s="47">
        <f t="shared" si="22"/>
        <v>5.0154586052902683E-2</v>
      </c>
      <c r="L21" s="47">
        <f t="shared" si="22"/>
        <v>5.0154586052902683E-2</v>
      </c>
      <c r="M21" s="47">
        <f t="shared" si="22"/>
        <v>5.0154586052902683E-2</v>
      </c>
      <c r="N21" s="47">
        <f t="shared" si="22"/>
        <v>5.0154586052902683E-2</v>
      </c>
    </row>
    <row r="22" spans="1:14" x14ac:dyDescent="0.2">
      <c r="A22" s="44" t="s">
        <v>137</v>
      </c>
      <c r="B22" s="47">
        <f>+[1]Historicals!B185</f>
        <v>0.13</v>
      </c>
      <c r="C22" s="47">
        <f>+[1]Historicals!C185</f>
        <v>0.09</v>
      </c>
      <c r="D22" s="47">
        <f>+[1]Historicals!D185</f>
        <v>0.04</v>
      </c>
      <c r="E22" s="47">
        <f>+[1]Historicals!E185</f>
        <v>-0.04</v>
      </c>
      <c r="F22" s="47">
        <f>+[1]Historicals!F185</f>
        <v>0.08</v>
      </c>
      <c r="G22" s="47">
        <f>+[1]Historicals!G185</f>
        <v>-7.0000000000000007E-2</v>
      </c>
      <c r="H22" s="47">
        <f>+[1]Historicals!H185</f>
        <v>0.25</v>
      </c>
      <c r="I22" s="47">
        <f>+[1]Historicals!I185</f>
        <v>0.05</v>
      </c>
      <c r="J22" s="47">
        <f>+[1]Historicals!J180</f>
        <v>0</v>
      </c>
      <c r="K22" s="47">
        <f>+[1]Historicals!K180</f>
        <v>0</v>
      </c>
      <c r="L22" s="47">
        <f>+[1]Historicals!L180</f>
        <v>0</v>
      </c>
      <c r="M22" s="47">
        <f>+[1]Historicals!M180</f>
        <v>0</v>
      </c>
      <c r="N22" s="47">
        <f>+[1]Historicals!N180</f>
        <v>0</v>
      </c>
    </row>
    <row r="23" spans="1:14" x14ac:dyDescent="0.2">
      <c r="A23" s="44" t="s">
        <v>138</v>
      </c>
      <c r="B23" s="47" t="str">
        <f t="shared" ref="B23:H23" si="23">+IFERROR(B21-B22,"nm")</f>
        <v>nm</v>
      </c>
      <c r="C23" s="47">
        <f t="shared" si="23"/>
        <v>3.2283094286385816E-3</v>
      </c>
      <c r="D23" s="47">
        <f t="shared" si="23"/>
        <v>1.4023013227229333E-3</v>
      </c>
      <c r="E23" s="47">
        <f t="shared" si="23"/>
        <v>2.6187525815778087E-3</v>
      </c>
      <c r="F23" s="47">
        <f t="shared" si="23"/>
        <v>-2.4415361510405215E-3</v>
      </c>
      <c r="G23" s="47">
        <f t="shared" si="23"/>
        <v>-1.2792434046789425E-3</v>
      </c>
      <c r="H23" s="47">
        <f t="shared" si="23"/>
        <v>-1.849072783792538E-3</v>
      </c>
      <c r="I23" s="47">
        <f>+IFERROR(I21-I22,"nm")</f>
        <v>1.5458605290268046E-4</v>
      </c>
      <c r="J23" s="47">
        <f t="shared" ref="J23:M23" si="24">+IFERROR(J21-J22,"nm")</f>
        <v>5.0154586052902683E-2</v>
      </c>
      <c r="K23" s="47">
        <f t="shared" si="24"/>
        <v>5.0154586052902683E-2</v>
      </c>
      <c r="L23" s="47">
        <f t="shared" si="24"/>
        <v>5.0154586052902683E-2</v>
      </c>
      <c r="M23" s="47">
        <f t="shared" si="24"/>
        <v>5.0154586052902683E-2</v>
      </c>
      <c r="N23" s="47">
        <f>+IFERROR(N21-N22,"nm")</f>
        <v>5.0154586052902683E-2</v>
      </c>
    </row>
    <row r="24" spans="1:14" x14ac:dyDescent="0.2">
      <c r="A24" s="45" t="s">
        <v>114</v>
      </c>
      <c r="B24" s="3">
        <f>+[1]Historicals!B114</f>
        <v>4410</v>
      </c>
      <c r="C24" s="3">
        <f>+[1]Historicals!C114</f>
        <v>4746</v>
      </c>
      <c r="D24" s="3">
        <f>+[1]Historicals!D114</f>
        <v>4886</v>
      </c>
      <c r="E24" s="3">
        <f>+[1]Historicals!E114</f>
        <v>4938</v>
      </c>
      <c r="F24" s="3">
        <f>+[1]Historicals!F114</f>
        <v>5260</v>
      </c>
      <c r="G24" s="3">
        <f>+[1]Historicals!G114</f>
        <v>4639</v>
      </c>
      <c r="H24" s="3">
        <f>+[1]Historicals!H114</f>
        <v>5028</v>
      </c>
      <c r="I24" s="3">
        <f>+[1]Historicals!I114</f>
        <v>5492</v>
      </c>
      <c r="J24" s="3">
        <f>I24*(1+I25)</f>
        <v>5998.8194112967376</v>
      </c>
      <c r="K24" s="3">
        <f t="shared" ref="K24:N24" si="25">J24*(1+J25)</f>
        <v>6552.409746786333</v>
      </c>
      <c r="L24" s="3">
        <f t="shared" si="25"/>
        <v>7157.0871776751274</v>
      </c>
      <c r="M24" s="3">
        <f t="shared" si="25"/>
        <v>7817.5661853205638</v>
      </c>
      <c r="N24" s="3">
        <f t="shared" si="25"/>
        <v>8538.9963185721026</v>
      </c>
    </row>
    <row r="25" spans="1:14" x14ac:dyDescent="0.2">
      <c r="A25" s="44" t="s">
        <v>129</v>
      </c>
      <c r="B25" s="47" t="str">
        <f t="shared" ref="B25:H25" si="26">+IFERROR(B24/A24-1,"nm")</f>
        <v>nm</v>
      </c>
      <c r="C25" s="47">
        <f t="shared" si="26"/>
        <v>7.6190476190476142E-2</v>
      </c>
      <c r="D25" s="47">
        <f t="shared" si="26"/>
        <v>2.9498525073746285E-2</v>
      </c>
      <c r="E25" s="47">
        <f t="shared" si="26"/>
        <v>1.0642652476463343E-2</v>
      </c>
      <c r="F25" s="47">
        <f t="shared" si="26"/>
        <v>6.5208586472256025E-2</v>
      </c>
      <c r="G25" s="47">
        <f t="shared" si="26"/>
        <v>-0.11806083650190113</v>
      </c>
      <c r="H25" s="47">
        <f t="shared" si="26"/>
        <v>8.3854278939426541E-2</v>
      </c>
      <c r="I25" s="47">
        <f>+IFERROR(I24/H24-1,"nm")</f>
        <v>9.2283214001591007E-2</v>
      </c>
      <c r="J25" s="47">
        <f t="shared" ref="J25:N25" si="27">+IFERROR(J24/I24-1,"nm")</f>
        <v>9.2283214001591007E-2</v>
      </c>
      <c r="K25" s="47">
        <f t="shared" si="27"/>
        <v>9.2283214001591007E-2</v>
      </c>
      <c r="L25" s="47">
        <f t="shared" si="27"/>
        <v>9.2283214001591007E-2</v>
      </c>
      <c r="M25" s="47">
        <f t="shared" si="27"/>
        <v>9.2283214001591007E-2</v>
      </c>
      <c r="N25" s="47">
        <f t="shared" si="27"/>
        <v>9.2283214001591007E-2</v>
      </c>
    </row>
    <row r="26" spans="1:14" x14ac:dyDescent="0.2">
      <c r="A26" s="44" t="s">
        <v>137</v>
      </c>
      <c r="B26" s="47">
        <f>+[1]Historicals!B184</f>
        <v>0.12</v>
      </c>
      <c r="C26" s="47">
        <f>+[1]Historicals!C184</f>
        <v>7.0000000000000007E-2</v>
      </c>
      <c r="D26" s="47">
        <f>+[1]Historicals!D184</f>
        <v>0.03</v>
      </c>
      <c r="E26" s="47">
        <f>+[1]Historicals!E184</f>
        <v>-0.02</v>
      </c>
      <c r="F26" s="47">
        <f>+[1]Historicals!F184</f>
        <v>7.0000000000000007E-2</v>
      </c>
      <c r="G26" s="47">
        <f>+[1]Historicals!G184</f>
        <v>-0.09</v>
      </c>
      <c r="H26" s="47">
        <f>+[1]Historicals!H184</f>
        <v>0.19</v>
      </c>
      <c r="I26" s="47">
        <f>+[1]Historicals!I184</f>
        <v>7.0000000000000007E-2</v>
      </c>
      <c r="J26" s="47">
        <f>+[1]Historicals!J184</f>
        <v>0</v>
      </c>
      <c r="K26" s="47">
        <f>+[1]Historicals!K184</f>
        <v>0</v>
      </c>
      <c r="L26" s="47">
        <f>+[1]Historicals!L184</f>
        <v>0</v>
      </c>
      <c r="M26" s="47">
        <f>+[1]Historicals!M184</f>
        <v>0</v>
      </c>
      <c r="N26" s="47">
        <f>+[1]Historicals!N184</f>
        <v>0</v>
      </c>
    </row>
    <row r="27" spans="1:14" x14ac:dyDescent="0.2">
      <c r="A27" s="44" t="s">
        <v>138</v>
      </c>
      <c r="B27" s="47" t="str">
        <f t="shared" ref="B27:H27" si="28">+IFERROR(B25-B26,"nm")</f>
        <v>nm</v>
      </c>
      <c r="C27" s="47">
        <f t="shared" si="28"/>
        <v>6.1904761904761352E-3</v>
      </c>
      <c r="D27" s="47">
        <f t="shared" si="28"/>
        <v>-5.0147492625371437E-4</v>
      </c>
      <c r="E27" s="47">
        <f t="shared" si="28"/>
        <v>3.0642652476463344E-2</v>
      </c>
      <c r="F27" s="47">
        <f t="shared" si="28"/>
        <v>-4.7914135277439818E-3</v>
      </c>
      <c r="G27" s="47">
        <f t="shared" si="28"/>
        <v>-2.8060836501901137E-2</v>
      </c>
      <c r="H27" s="47">
        <f t="shared" si="28"/>
        <v>-0.10614572106057346</v>
      </c>
      <c r="I27" s="47">
        <f>+IFERROR(I25-I26,"nm")</f>
        <v>2.2283214001591001E-2</v>
      </c>
      <c r="J27" s="47">
        <f t="shared" ref="J27:N27" si="29">+IFERROR(J25-J26,"nm")</f>
        <v>9.2283214001591007E-2</v>
      </c>
      <c r="K27" s="47">
        <f t="shared" si="29"/>
        <v>9.2283214001591007E-2</v>
      </c>
      <c r="L27" s="47">
        <f t="shared" si="29"/>
        <v>9.2283214001591007E-2</v>
      </c>
      <c r="M27" s="47">
        <f t="shared" si="29"/>
        <v>9.2283214001591007E-2</v>
      </c>
      <c r="N27" s="47">
        <f t="shared" si="29"/>
        <v>9.2283214001591007E-2</v>
      </c>
    </row>
    <row r="28" spans="1:14" x14ac:dyDescent="0.2">
      <c r="A28" s="45" t="s">
        <v>115</v>
      </c>
      <c r="B28" s="3">
        <f>+[1]Historicals!B115</f>
        <v>824</v>
      </c>
      <c r="C28" s="3">
        <f>+[1]Historicals!C115</f>
        <v>719</v>
      </c>
      <c r="D28" s="3">
        <f>+[1]Historicals!D115</f>
        <v>646</v>
      </c>
      <c r="E28" s="3">
        <f>+[1]Historicals!E115</f>
        <v>595</v>
      </c>
      <c r="F28" s="3">
        <f>+[1]Historicals!F115</f>
        <v>597</v>
      </c>
      <c r="G28" s="3">
        <f>+[1]Historicals!G115</f>
        <v>516</v>
      </c>
      <c r="H28" s="3">
        <f>+[1]Historicals!H115</f>
        <v>507</v>
      </c>
      <c r="I28" s="3">
        <f>+[1]Historicals!I115</f>
        <v>633</v>
      </c>
      <c r="J28" s="3">
        <f>'[1]Segmental forecast'!I28*(1+'[1]Segmental forecast'!I29)</f>
        <v>790.31360946745554</v>
      </c>
      <c r="K28" s="3">
        <f>'[1]Segmental forecast'!J28*(1+'[1]Segmental forecast'!J29)</f>
        <v>986.72290886173437</v>
      </c>
      <c r="L28" s="3">
        <f>'[1]Segmental forecast'!K28*(1+'[1]Segmental forecast'!K29)</f>
        <v>1231.9439868037039</v>
      </c>
      <c r="M28" s="3">
        <f>'[1]Segmental forecast'!L28*(1+'[1]Segmental forecast'!L29)</f>
        <v>1538.1075811572871</v>
      </c>
      <c r="N28" s="3">
        <f>'[1]Segmental forecast'!M28*(1+'[1]Segmental forecast'!M29)</f>
        <v>1920.3591693738908</v>
      </c>
    </row>
    <row r="29" spans="1:14" x14ac:dyDescent="0.2">
      <c r="A29" s="44" t="s">
        <v>129</v>
      </c>
      <c r="B29" s="47" t="str">
        <f t="shared" ref="B29:H29" si="30">+IFERROR(B28/A28-1,"nm")</f>
        <v>nm</v>
      </c>
      <c r="C29" s="47">
        <f t="shared" si="30"/>
        <v>-0.12742718446601942</v>
      </c>
      <c r="D29" s="47">
        <f t="shared" si="30"/>
        <v>-0.10152990264255912</v>
      </c>
      <c r="E29" s="47">
        <f t="shared" si="30"/>
        <v>-7.8947368421052655E-2</v>
      </c>
      <c r="F29" s="47">
        <f t="shared" si="30"/>
        <v>3.3613445378151141E-3</v>
      </c>
      <c r="G29" s="47">
        <f t="shared" si="30"/>
        <v>-0.13567839195979903</v>
      </c>
      <c r="H29" s="47">
        <f t="shared" si="30"/>
        <v>-1.744186046511631E-2</v>
      </c>
      <c r="I29" s="47">
        <f>+IFERROR(I28/H28-1,"nm")</f>
        <v>0.24852071005917153</v>
      </c>
      <c r="J29" s="47">
        <f t="shared" ref="J29:N29" si="31">+IFERROR(J28/I28-1,"nm")</f>
        <v>0.24852071005917153</v>
      </c>
      <c r="K29" s="47">
        <f t="shared" si="31"/>
        <v>0.24852071005917153</v>
      </c>
      <c r="L29" s="47">
        <f t="shared" si="31"/>
        <v>0.24852071005917153</v>
      </c>
      <c r="M29" s="47">
        <f t="shared" si="31"/>
        <v>0.24852071005917153</v>
      </c>
      <c r="N29" s="47">
        <f t="shared" si="31"/>
        <v>0.24852071005917153</v>
      </c>
    </row>
    <row r="30" spans="1:14" x14ac:dyDescent="0.2">
      <c r="A30" s="44" t="s">
        <v>137</v>
      </c>
      <c r="B30" s="47">
        <f>+[1]Historicals!B187</f>
        <v>-0.05</v>
      </c>
      <c r="C30" s="47">
        <f>+[1]Historicals!C187</f>
        <v>-0.13</v>
      </c>
      <c r="D30" s="47">
        <f>+[1]Historicals!D187</f>
        <v>-0.1</v>
      </c>
      <c r="E30" s="47">
        <f>+[1]Historicals!E187</f>
        <v>-0.08</v>
      </c>
      <c r="F30" s="47">
        <f>+[1]Historicals!F187</f>
        <v>0</v>
      </c>
      <c r="G30" s="47">
        <f>+[1]Historicals!G187</f>
        <v>-0.14000000000000001</v>
      </c>
      <c r="H30" s="47">
        <f>+[1]Historicals!H187</f>
        <v>-0.02</v>
      </c>
      <c r="I30" s="47">
        <f>+[1]Historicals!I187</f>
        <v>0.25</v>
      </c>
      <c r="J30" s="47">
        <f>+[1]Historicals!J187</f>
        <v>0</v>
      </c>
      <c r="K30" s="47">
        <f>+[1]Historicals!K187</f>
        <v>0</v>
      </c>
      <c r="L30" s="47">
        <f>+[1]Historicals!L187</f>
        <v>0</v>
      </c>
      <c r="M30" s="47">
        <f>+[1]Historicals!M187</f>
        <v>0</v>
      </c>
      <c r="N30" s="47">
        <f>+[1]Historicals!N187</f>
        <v>0</v>
      </c>
    </row>
    <row r="31" spans="1:14" x14ac:dyDescent="0.2">
      <c r="A31" s="44" t="s">
        <v>138</v>
      </c>
      <c r="B31" s="47" t="str">
        <f t="shared" ref="B31:H31" si="32">+IFERROR(B29-B30,"nm")</f>
        <v>nm</v>
      </c>
      <c r="C31" s="47">
        <f t="shared" si="32"/>
        <v>2.572815533980588E-3</v>
      </c>
      <c r="D31" s="47">
        <f t="shared" si="32"/>
        <v>-1.5299026425591167E-3</v>
      </c>
      <c r="E31" s="47">
        <f t="shared" si="32"/>
        <v>1.0526315789473467E-3</v>
      </c>
      <c r="F31" s="47">
        <f t="shared" si="32"/>
        <v>3.3613445378151141E-3</v>
      </c>
      <c r="G31" s="47">
        <f t="shared" si="32"/>
        <v>4.321608040200986E-3</v>
      </c>
      <c r="H31" s="47">
        <f t="shared" si="32"/>
        <v>2.5581395348836904E-3</v>
      </c>
      <c r="I31" s="47">
        <f>+IFERROR(I29-I30,"nm")</f>
        <v>-1.4792899408284654E-3</v>
      </c>
      <c r="J31" s="47">
        <f t="shared" ref="J31:N31" si="33">+IFERROR(J29-J30,"nm")</f>
        <v>0.24852071005917153</v>
      </c>
      <c r="K31" s="47">
        <f t="shared" si="33"/>
        <v>0.24852071005917153</v>
      </c>
      <c r="L31" s="47">
        <f t="shared" si="33"/>
        <v>0.24852071005917153</v>
      </c>
      <c r="M31" s="47">
        <f t="shared" si="33"/>
        <v>0.24852071005917153</v>
      </c>
      <c r="N31" s="47">
        <f t="shared" si="33"/>
        <v>0.24852071005917153</v>
      </c>
    </row>
    <row r="32" spans="1:14" x14ac:dyDescent="0.2">
      <c r="A32" s="9" t="s">
        <v>130</v>
      </c>
      <c r="B32" s="48">
        <f t="shared" ref="B32:H32" si="34">+B38+B35</f>
        <v>4934</v>
      </c>
      <c r="C32" s="48">
        <f t="shared" si="34"/>
        <v>5461</v>
      </c>
      <c r="D32" s="48">
        <f t="shared" si="34"/>
        <v>5332</v>
      </c>
      <c r="E32" s="48">
        <f t="shared" si="34"/>
        <v>5685</v>
      </c>
      <c r="F32" s="48">
        <f t="shared" si="34"/>
        <v>6506</v>
      </c>
      <c r="G32" s="48">
        <f t="shared" si="34"/>
        <v>4794</v>
      </c>
      <c r="H32" s="48">
        <f t="shared" si="34"/>
        <v>8771</v>
      </c>
      <c r="I32" s="48">
        <f>+I38+I35</f>
        <v>8530</v>
      </c>
      <c r="J32" s="48">
        <f>I32*(1+I33)</f>
        <v>8295.6219359252082</v>
      </c>
      <c r="K32" s="48">
        <f t="shared" ref="K32:N32" si="35">J32*(1+J33)</f>
        <v>8067.6838574212779</v>
      </c>
      <c r="L32" s="48">
        <f t="shared" si="35"/>
        <v>7846.0088135678379</v>
      </c>
      <c r="M32" s="48">
        <f t="shared" si="35"/>
        <v>7630.4247155094808</v>
      </c>
      <c r="N32" s="48">
        <f t="shared" si="35"/>
        <v>7420.7642028612318</v>
      </c>
    </row>
    <row r="33" spans="1:15" x14ac:dyDescent="0.2">
      <c r="A33" s="46" t="s">
        <v>129</v>
      </c>
      <c r="B33" s="47" t="str">
        <f t="shared" ref="B33:H33" si="36">+IFERROR(B32/A32-1,"nm")</f>
        <v>nm</v>
      </c>
      <c r="C33" s="47">
        <f t="shared" si="36"/>
        <v>0.1068098905553303</v>
      </c>
      <c r="D33" s="47">
        <f t="shared" si="36"/>
        <v>-2.3622047244094446E-2</v>
      </c>
      <c r="E33" s="47">
        <f t="shared" si="36"/>
        <v>6.6204051012753284E-2</v>
      </c>
      <c r="F33" s="47">
        <f t="shared" si="36"/>
        <v>0.1444151275285841</v>
      </c>
      <c r="G33" s="47">
        <f t="shared" si="36"/>
        <v>-0.26314171533968644</v>
      </c>
      <c r="H33" s="47">
        <f t="shared" si="36"/>
        <v>0.82957863996662495</v>
      </c>
      <c r="I33" s="47">
        <f>+IFERROR(I32/H32-1,"nm")</f>
        <v>-2.7476912552730548E-2</v>
      </c>
      <c r="J33" s="47">
        <f t="shared" ref="J33:N33" si="37">+IFERROR(J32/I32-1,"nm")</f>
        <v>-2.7476912552730548E-2</v>
      </c>
      <c r="K33" s="47">
        <f t="shared" si="37"/>
        <v>-2.7476912552730548E-2</v>
      </c>
      <c r="L33" s="47">
        <f t="shared" si="37"/>
        <v>-2.7476912552730548E-2</v>
      </c>
      <c r="M33" s="47">
        <f t="shared" si="37"/>
        <v>-2.7476912552730659E-2</v>
      </c>
      <c r="N33" s="47">
        <f t="shared" si="37"/>
        <v>-2.7476912552730659E-2</v>
      </c>
      <c r="O33" s="47"/>
    </row>
    <row r="34" spans="1:15" x14ac:dyDescent="0.2">
      <c r="A34" s="46" t="s">
        <v>131</v>
      </c>
      <c r="B34" s="47">
        <f>+IFERROR(B32/B$18,"nm")</f>
        <v>0.35909752547307133</v>
      </c>
      <c r="C34" s="47">
        <f t="shared" ref="C34:N34" si="38">+IFERROR(C32/C$18,"nm")</f>
        <v>0.3698862096992685</v>
      </c>
      <c r="D34" s="47">
        <f t="shared" si="38"/>
        <v>0.35042060988433227</v>
      </c>
      <c r="E34" s="47">
        <f t="shared" si="38"/>
        <v>0.38269942780208682</v>
      </c>
      <c r="F34" s="47">
        <f t="shared" si="38"/>
        <v>0.40913092692743053</v>
      </c>
      <c r="G34" s="47">
        <f t="shared" si="38"/>
        <v>0.33098591549295775</v>
      </c>
      <c r="H34" s="47">
        <f t="shared" si="38"/>
        <v>0.51056522498399204</v>
      </c>
      <c r="I34" s="47">
        <f>+IFERROR(I32/I$18,"nm")</f>
        <v>0.46477415136489947</v>
      </c>
      <c r="J34" s="47">
        <f t="shared" si="38"/>
        <v>0.42308994268799893</v>
      </c>
      <c r="K34" s="47">
        <f t="shared" si="38"/>
        <v>0.3851442664744823</v>
      </c>
      <c r="L34" s="47">
        <f t="shared" si="38"/>
        <v>0.35060182488798891</v>
      </c>
      <c r="M34" s="47">
        <f t="shared" si="38"/>
        <v>0.31915739195596249</v>
      </c>
      <c r="N34" s="47">
        <f t="shared" si="38"/>
        <v>0.29053311651379676</v>
      </c>
    </row>
    <row r="35" spans="1:15" x14ac:dyDescent="0.2">
      <c r="A35" s="9" t="s">
        <v>132</v>
      </c>
      <c r="B35" s="9">
        <f>+[1]Historicals!B172</f>
        <v>121</v>
      </c>
      <c r="C35" s="9">
        <f>+[1]Historicals!C172</f>
        <v>133</v>
      </c>
      <c r="D35" s="9">
        <f>+[1]Historicals!D172</f>
        <v>140</v>
      </c>
      <c r="E35" s="9">
        <f>+[1]Historicals!E172</f>
        <v>160</v>
      </c>
      <c r="F35" s="9">
        <f>+[1]Historicals!F172</f>
        <v>149</v>
      </c>
      <c r="G35" s="9">
        <f>+[1]Historicals!G172</f>
        <v>148</v>
      </c>
      <c r="H35" s="9">
        <f>+[1]Historicals!H172</f>
        <v>130</v>
      </c>
      <c r="I35" s="9">
        <f>+[1]Historicals!I172</f>
        <v>124</v>
      </c>
      <c r="J35" s="9">
        <f>I35*(1+I36)</f>
        <v>118.27692307692308</v>
      </c>
      <c r="K35" s="9">
        <f t="shared" ref="K35:N35" si="39">J35*(1+J36)</f>
        <v>112.81798816568049</v>
      </c>
      <c r="L35" s="9">
        <f t="shared" si="39"/>
        <v>107.61100409649524</v>
      </c>
      <c r="M35" s="9">
        <f t="shared" si="39"/>
        <v>102.64434236896469</v>
      </c>
      <c r="N35" s="9">
        <f t="shared" si="39"/>
        <v>97.906911182704775</v>
      </c>
    </row>
    <row r="36" spans="1:15" x14ac:dyDescent="0.2">
      <c r="A36" s="46" t="s">
        <v>129</v>
      </c>
      <c r="B36" s="47" t="str">
        <f t="shared" ref="B36:H36" si="40">+IFERROR(B35/A35-1,"nm")</f>
        <v>nm</v>
      </c>
      <c r="C36" s="47">
        <f t="shared" si="40"/>
        <v>9.9173553719008156E-2</v>
      </c>
      <c r="D36" s="47">
        <f t="shared" si="40"/>
        <v>5.2631578947368363E-2</v>
      </c>
      <c r="E36" s="47">
        <f t="shared" si="40"/>
        <v>0.14285714285714279</v>
      </c>
      <c r="F36" s="47">
        <f t="shared" si="40"/>
        <v>-6.8749999999999978E-2</v>
      </c>
      <c r="G36" s="47">
        <f t="shared" si="40"/>
        <v>-6.7114093959731447E-3</v>
      </c>
      <c r="H36" s="47">
        <f t="shared" si="40"/>
        <v>-0.1216216216216216</v>
      </c>
      <c r="I36" s="47">
        <f>+IFERROR(I35/H35-1,"nm")</f>
        <v>-4.6153846153846101E-2</v>
      </c>
      <c r="J36" s="47">
        <f t="shared" ref="J36:N36" si="41">+IFERROR(J35/I35-1,"nm")</f>
        <v>-4.6153846153846101E-2</v>
      </c>
      <c r="K36" s="47">
        <f t="shared" si="41"/>
        <v>-4.6153846153846101E-2</v>
      </c>
      <c r="L36" s="47">
        <f t="shared" si="41"/>
        <v>-4.6153846153846101E-2</v>
      </c>
      <c r="M36" s="47">
        <f t="shared" si="41"/>
        <v>-4.6153846153846212E-2</v>
      </c>
      <c r="N36" s="47">
        <f t="shared" si="41"/>
        <v>-4.6153846153846212E-2</v>
      </c>
    </row>
    <row r="37" spans="1:15" x14ac:dyDescent="0.2">
      <c r="A37" s="46" t="s">
        <v>133</v>
      </c>
      <c r="B37" s="47">
        <f t="shared" ref="B37:N37" si="42">+IFERROR(B35/B$18,"nm")</f>
        <v>8.8064046579330417E-3</v>
      </c>
      <c r="C37" s="47">
        <f t="shared" si="42"/>
        <v>9.0083988079111346E-3</v>
      </c>
      <c r="D37" s="47">
        <f t="shared" si="42"/>
        <v>9.2008412197686646E-3</v>
      </c>
      <c r="E37" s="47">
        <f t="shared" si="42"/>
        <v>1.0770784247728038E-2</v>
      </c>
      <c r="F37" s="47">
        <f t="shared" si="42"/>
        <v>9.3698905798012821E-3</v>
      </c>
      <c r="G37" s="47">
        <f t="shared" si="42"/>
        <v>1.0218171775752554E-2</v>
      </c>
      <c r="H37" s="47">
        <f t="shared" si="42"/>
        <v>7.5673787764130628E-3</v>
      </c>
      <c r="I37" s="47">
        <f>+IFERROR(I35/I$18,"nm")</f>
        <v>6.7563886013185855E-3</v>
      </c>
      <c r="J37" s="47">
        <f t="shared" si="42"/>
        <v>6.0323116208100321E-3</v>
      </c>
      <c r="K37" s="47">
        <f t="shared" si="42"/>
        <v>5.385833414534219E-3</v>
      </c>
      <c r="L37" s="47">
        <f t="shared" si="42"/>
        <v>4.8086377814178924E-3</v>
      </c>
      <c r="M37" s="47">
        <f t="shared" si="42"/>
        <v>4.2932997612736834E-3</v>
      </c>
      <c r="N37" s="47">
        <f t="shared" si="42"/>
        <v>3.8331901211984439E-3</v>
      </c>
    </row>
    <row r="38" spans="1:15" x14ac:dyDescent="0.2">
      <c r="A38" s="9" t="s">
        <v>134</v>
      </c>
      <c r="B38" s="9">
        <f>+[1]Historicals!B144</f>
        <v>4813</v>
      </c>
      <c r="C38" s="9">
        <f>+[1]Historicals!C144</f>
        <v>5328</v>
      </c>
      <c r="D38" s="9">
        <f>+[1]Historicals!D144</f>
        <v>5192</v>
      </c>
      <c r="E38" s="9">
        <f>+[1]Historicals!E144</f>
        <v>5525</v>
      </c>
      <c r="F38" s="9">
        <f>+[1]Historicals!F144</f>
        <v>6357</v>
      </c>
      <c r="G38" s="9">
        <f>+[1]Historicals!G144</f>
        <v>4646</v>
      </c>
      <c r="H38" s="9">
        <f>+[1]Historicals!H144</f>
        <v>8641</v>
      </c>
      <c r="I38" s="9">
        <f>+[1]Historicals!I144</f>
        <v>8406</v>
      </c>
      <c r="J38" s="9">
        <f>I38*(1+I39)</f>
        <v>8177.3910427033907</v>
      </c>
      <c r="K38" s="9">
        <f t="shared" ref="K38:N38" si="43">J38*(1+J39)</f>
        <v>7954.9993177832075</v>
      </c>
      <c r="L38" s="9">
        <f t="shared" si="43"/>
        <v>7738.6557418453467</v>
      </c>
      <c r="M38" s="9">
        <f t="shared" si="43"/>
        <v>7528.1958298752434</v>
      </c>
      <c r="N38" s="9">
        <f t="shared" si="43"/>
        <v>7323.4595701806838</v>
      </c>
    </row>
    <row r="39" spans="1:15" x14ac:dyDescent="0.2">
      <c r="A39" s="46" t="s">
        <v>129</v>
      </c>
      <c r="B39" s="47" t="str">
        <f t="shared" ref="B39:H39" si="44">+IFERROR(B38/A38-1,"nm")</f>
        <v>nm</v>
      </c>
      <c r="C39" s="47">
        <f t="shared" si="44"/>
        <v>0.10700186993559102</v>
      </c>
      <c r="D39" s="47">
        <f t="shared" si="44"/>
        <v>-2.5525525525525561E-2</v>
      </c>
      <c r="E39" s="47">
        <f t="shared" si="44"/>
        <v>6.4137134052388189E-2</v>
      </c>
      <c r="F39" s="47">
        <f t="shared" si="44"/>
        <v>0.15058823529411769</v>
      </c>
      <c r="G39" s="47">
        <f t="shared" si="44"/>
        <v>-0.26915211577788267</v>
      </c>
      <c r="H39" s="47">
        <f t="shared" si="44"/>
        <v>0.85987946620749023</v>
      </c>
      <c r="I39" s="47">
        <f>+IFERROR(I38/H38-1,"nm")</f>
        <v>-2.7195926397407755E-2</v>
      </c>
      <c r="J39" s="47">
        <f t="shared" ref="J39:N39" si="45">+IFERROR(J38/I38-1,"nm")</f>
        <v>-2.7195926397407755E-2</v>
      </c>
      <c r="K39" s="47">
        <f t="shared" si="45"/>
        <v>-2.7195926397407755E-2</v>
      </c>
      <c r="L39" s="47">
        <f t="shared" si="45"/>
        <v>-2.7195926397407755E-2</v>
      </c>
      <c r="M39" s="47">
        <f t="shared" si="45"/>
        <v>-2.7195926397407755E-2</v>
      </c>
      <c r="N39" s="47">
        <f t="shared" si="45"/>
        <v>-2.7195926397407755E-2</v>
      </c>
    </row>
    <row r="40" spans="1:15" x14ac:dyDescent="0.2">
      <c r="A40" s="46" t="s">
        <v>131</v>
      </c>
      <c r="B40" s="47">
        <f t="shared" ref="B40:N40" si="46">+IFERROR(B38/B$18,"nm")</f>
        <v>0.3502911208151383</v>
      </c>
      <c r="C40" s="47">
        <f t="shared" si="46"/>
        <v>0.36087781089135734</v>
      </c>
      <c r="D40" s="47">
        <f t="shared" si="46"/>
        <v>0.34121976866456361</v>
      </c>
      <c r="E40" s="47">
        <f t="shared" si="46"/>
        <v>0.37192864355435878</v>
      </c>
      <c r="F40" s="47">
        <f t="shared" si="46"/>
        <v>0.39976103634762922</v>
      </c>
      <c r="G40" s="47">
        <f t="shared" si="46"/>
        <v>0.32076774371720518</v>
      </c>
      <c r="H40" s="47">
        <f t="shared" si="46"/>
        <v>0.50299784620757904</v>
      </c>
      <c r="I40" s="47">
        <f>+IFERROR(I38/I$18,"nm")</f>
        <v>0.45801776276358086</v>
      </c>
      <c r="J40" s="47">
        <f t="shared" si="46"/>
        <v>0.41705997866317496</v>
      </c>
      <c r="K40" s="47">
        <f t="shared" si="46"/>
        <v>0.37976480377751548</v>
      </c>
      <c r="L40" s="47">
        <f t="shared" si="46"/>
        <v>0.34580471291073112</v>
      </c>
      <c r="M40" s="47">
        <f t="shared" si="46"/>
        <v>0.31488146948269957</v>
      </c>
      <c r="N40" s="47">
        <f t="shared" si="46"/>
        <v>0.28672350642363792</v>
      </c>
    </row>
    <row r="41" spans="1:15" x14ac:dyDescent="0.2">
      <c r="A41" s="9" t="s">
        <v>135</v>
      </c>
      <c r="B41" s="9">
        <f>+[1]Historicals!B156</f>
        <v>122</v>
      </c>
      <c r="C41" s="9">
        <f>+[1]Historicals!C156</f>
        <v>125</v>
      </c>
      <c r="D41" s="9">
        <f>+[1]Historicals!D156</f>
        <v>125</v>
      </c>
      <c r="E41" s="9">
        <f>+[1]Historicals!E156</f>
        <v>115</v>
      </c>
      <c r="F41" s="9">
        <f>+[1]Historicals!F156</f>
        <v>100</v>
      </c>
      <c r="G41" s="9">
        <f>+[1]Historicals!G156</f>
        <v>80</v>
      </c>
      <c r="H41" s="9">
        <f>+[1]Historicals!H156</f>
        <v>63</v>
      </c>
      <c r="I41" s="9">
        <f>+[1]Historicals!I156</f>
        <v>49</v>
      </c>
      <c r="J41" s="9">
        <f>I41*(1+I42)</f>
        <v>38.111111111111114</v>
      </c>
      <c r="K41" s="9">
        <f t="shared" ref="K41:N41" si="47">J41*(1+J42)</f>
        <v>29.641975308641978</v>
      </c>
      <c r="L41" s="9">
        <f t="shared" si="47"/>
        <v>23.054869684499316</v>
      </c>
      <c r="M41" s="9">
        <f t="shared" si="47"/>
        <v>17.931565310166135</v>
      </c>
      <c r="N41" s="9">
        <f t="shared" si="47"/>
        <v>13.946773019018105</v>
      </c>
    </row>
    <row r="42" spans="1:15" x14ac:dyDescent="0.2">
      <c r="A42" s="46" t="s">
        <v>129</v>
      </c>
      <c r="B42" s="47" t="str">
        <f t="shared" ref="B42:H42" si="48">+IFERROR(B41/A41-1,"nm")</f>
        <v>nm</v>
      </c>
      <c r="C42" s="47">
        <f t="shared" si="48"/>
        <v>2.4590163934426146E-2</v>
      </c>
      <c r="D42" s="47">
        <f t="shared" si="48"/>
        <v>0</v>
      </c>
      <c r="E42" s="47">
        <f t="shared" si="48"/>
        <v>-7.999999999999996E-2</v>
      </c>
      <c r="F42" s="47">
        <f t="shared" si="48"/>
        <v>-0.13043478260869568</v>
      </c>
      <c r="G42" s="47">
        <f t="shared" si="48"/>
        <v>-0.19999999999999996</v>
      </c>
      <c r="H42" s="47">
        <f t="shared" si="48"/>
        <v>-0.21250000000000002</v>
      </c>
      <c r="I42" s="47">
        <f>+IFERROR(I41/H41-1,"nm")</f>
        <v>-0.22222222222222221</v>
      </c>
      <c r="J42" s="47">
        <f t="shared" ref="J42:N42" si="49">+IFERROR(J41/I41-1,"nm")</f>
        <v>-0.22222222222222221</v>
      </c>
      <c r="K42" s="47">
        <f t="shared" si="49"/>
        <v>-0.22222222222222221</v>
      </c>
      <c r="L42" s="47">
        <f t="shared" si="49"/>
        <v>-0.22222222222222221</v>
      </c>
      <c r="M42" s="47">
        <f t="shared" si="49"/>
        <v>-0.22222222222222221</v>
      </c>
      <c r="N42" s="47">
        <f t="shared" si="49"/>
        <v>-0.22222222222222221</v>
      </c>
    </row>
    <row r="43" spans="1:15" x14ac:dyDescent="0.2">
      <c r="A43" s="46" t="s">
        <v>133</v>
      </c>
      <c r="B43" s="47">
        <f t="shared" ref="B43:N43" si="50">+IFERROR(B41/B$18,"nm")</f>
        <v>8.8791848617176122E-3</v>
      </c>
      <c r="C43" s="47">
        <f t="shared" si="50"/>
        <v>8.4665402329991875E-3</v>
      </c>
      <c r="D43" s="47">
        <f t="shared" si="50"/>
        <v>8.2150368033648783E-3</v>
      </c>
      <c r="E43" s="47">
        <f t="shared" si="50"/>
        <v>7.7415011780545273E-3</v>
      </c>
      <c r="F43" s="47">
        <f t="shared" si="50"/>
        <v>6.2885171676518676E-3</v>
      </c>
      <c r="G43" s="47">
        <f t="shared" si="50"/>
        <v>5.5233360950013811E-3</v>
      </c>
      <c r="H43" s="47">
        <f t="shared" si="50"/>
        <v>3.6672681762617149E-3</v>
      </c>
      <c r="I43" s="47">
        <f>+IFERROR(I41/I$18,"nm")</f>
        <v>2.6698632376178279E-3</v>
      </c>
      <c r="J43" s="47">
        <f t="shared" si="50"/>
        <v>1.9437274191519201E-3</v>
      </c>
      <c r="K43" s="47">
        <f t="shared" si="50"/>
        <v>1.4150823258400132E-3</v>
      </c>
      <c r="L43" s="47">
        <f t="shared" si="50"/>
        <v>1.0302154351346684E-3</v>
      </c>
      <c r="M43" s="47">
        <f t="shared" si="50"/>
        <v>7.5002268306876435E-4</v>
      </c>
      <c r="N43" s="47">
        <f t="shared" si="50"/>
        <v>5.460353300221466E-4</v>
      </c>
    </row>
    <row r="44" spans="1:15" x14ac:dyDescent="0.2">
      <c r="A44" s="43" t="s">
        <v>145</v>
      </c>
      <c r="B44" s="43"/>
      <c r="C44" s="43"/>
      <c r="D44" s="43"/>
      <c r="E44" s="43"/>
      <c r="F44" s="43"/>
      <c r="G44" s="43"/>
      <c r="H44" s="43"/>
      <c r="I44" s="43"/>
      <c r="J44" s="39"/>
      <c r="K44" s="39"/>
      <c r="L44" s="39"/>
      <c r="M44" s="39"/>
      <c r="N44" s="39"/>
    </row>
    <row r="45" spans="1:15" x14ac:dyDescent="0.2">
      <c r="A45" s="9" t="s">
        <v>136</v>
      </c>
      <c r="B45">
        <f>[1]Historicals!B116</f>
        <v>7126</v>
      </c>
      <c r="C45">
        <f>[1]Historicals!C116</f>
        <v>7315</v>
      </c>
      <c r="D45">
        <f>[1]Historicals!D116</f>
        <v>7698</v>
      </c>
      <c r="E45">
        <f>[1]Historicals!E116</f>
        <v>9242</v>
      </c>
      <c r="F45">
        <f>[1]Historicals!F116</f>
        <v>9812</v>
      </c>
      <c r="G45">
        <f>[1]Historicals!G116</f>
        <v>9347</v>
      </c>
      <c r="H45">
        <f>[1]Historicals!H116</f>
        <v>11456</v>
      </c>
      <c r="I45">
        <f>[1]Historicals!I116</f>
        <v>12479</v>
      </c>
      <c r="J45">
        <f>I45*(1+I46)</f>
        <v>13593.352042597766</v>
      </c>
      <c r="K45">
        <f t="shared" ref="K45:N45" si="51">J45*(1+J46)</f>
        <v>14807.213699334632</v>
      </c>
      <c r="L45">
        <f t="shared" si="51"/>
        <v>16129.470998079338</v>
      </c>
      <c r="M45">
        <f t="shared" si="51"/>
        <v>17569.803472855452</v>
      </c>
      <c r="N45">
        <f t="shared" si="51"/>
        <v>19138.755022500281</v>
      </c>
    </row>
    <row r="46" spans="1:15" x14ac:dyDescent="0.2">
      <c r="A46" s="44" t="s">
        <v>129</v>
      </c>
      <c r="B46" t="str">
        <f>IFERROR(B45/A45-1,"nm")</f>
        <v>nm</v>
      </c>
      <c r="C46">
        <f t="shared" ref="C46:N46" si="52">IFERROR(C45/B45-1,"nm")</f>
        <v>2.6522593320235766E-2</v>
      </c>
      <c r="D46">
        <f t="shared" si="52"/>
        <v>5.2358168147641937E-2</v>
      </c>
      <c r="E46">
        <f t="shared" si="52"/>
        <v>0.20057157703299566</v>
      </c>
      <c r="F46">
        <f t="shared" si="52"/>
        <v>6.1674962129409261E-2</v>
      </c>
      <c r="G46">
        <f t="shared" si="52"/>
        <v>-4.7390949857317621E-2</v>
      </c>
      <c r="H46">
        <f t="shared" si="52"/>
        <v>0.22563389322777372</v>
      </c>
      <c r="I46">
        <f t="shared" si="52"/>
        <v>8.9298184357541999E-2</v>
      </c>
      <c r="J46">
        <f t="shared" si="52"/>
        <v>8.9298184357541999E-2</v>
      </c>
      <c r="K46">
        <f t="shared" si="52"/>
        <v>8.9298184357541999E-2</v>
      </c>
      <c r="L46">
        <f t="shared" si="52"/>
        <v>8.9298184357541999E-2</v>
      </c>
      <c r="M46">
        <f t="shared" si="52"/>
        <v>8.9298184357541999E-2</v>
      </c>
      <c r="N46">
        <f t="shared" si="52"/>
        <v>8.9298184357541999E-2</v>
      </c>
    </row>
    <row r="47" spans="1:15" x14ac:dyDescent="0.2">
      <c r="A47" s="45" t="s">
        <v>113</v>
      </c>
      <c r="B47">
        <f>[1]Historicals!B117</f>
        <v>4703</v>
      </c>
      <c r="C47">
        <f>[1]Historicals!C117</f>
        <v>4867</v>
      </c>
      <c r="D47">
        <f>[1]Historicals!D117</f>
        <v>4995</v>
      </c>
      <c r="E47">
        <f>[1]Historicals!E117</f>
        <v>5875</v>
      </c>
      <c r="F47">
        <f>[1]Historicals!F117</f>
        <v>6293</v>
      </c>
      <c r="G47">
        <f>[1]Historicals!G117</f>
        <v>5892</v>
      </c>
      <c r="H47">
        <f>[1]Historicals!H117</f>
        <v>6970</v>
      </c>
      <c r="I47">
        <f>[1]Historicals!I117</f>
        <v>7388</v>
      </c>
      <c r="J47">
        <f>I47*(1+I48)</f>
        <v>7831.0680057388818</v>
      </c>
      <c r="K47">
        <f t="shared" ref="K47:N47" si="53">J47*(1+J48)</f>
        <v>8300.707378249479</v>
      </c>
      <c r="L47">
        <f t="shared" si="53"/>
        <v>8798.5116370885444</v>
      </c>
      <c r="M47">
        <f t="shared" si="53"/>
        <v>9326.1698672611437</v>
      </c>
      <c r="N47">
        <f t="shared" si="53"/>
        <v>9885.4724504053574</v>
      </c>
    </row>
    <row r="48" spans="1:15" x14ac:dyDescent="0.2">
      <c r="A48" s="44" t="s">
        <v>129</v>
      </c>
      <c r="B48" t="str">
        <f>IFERROR(B47/A47-1,"nm")</f>
        <v>nm</v>
      </c>
      <c r="C48">
        <f t="shared" ref="C48:N48" si="54">IFERROR(C47/B47-1,"nm")</f>
        <v>3.4871358707208255E-2</v>
      </c>
      <c r="D48">
        <f t="shared" si="54"/>
        <v>2.6299568522703876E-2</v>
      </c>
      <c r="E48">
        <f t="shared" si="54"/>
        <v>0.1761761761761762</v>
      </c>
      <c r="F48">
        <f t="shared" si="54"/>
        <v>7.1148936170212673E-2</v>
      </c>
      <c r="G48">
        <f t="shared" si="54"/>
        <v>-6.3721595423486432E-2</v>
      </c>
      <c r="H48">
        <f t="shared" si="54"/>
        <v>0.18295994568907004</v>
      </c>
      <c r="I48">
        <f t="shared" si="54"/>
        <v>5.9971305595408975E-2</v>
      </c>
      <c r="J48">
        <f t="shared" si="54"/>
        <v>5.9971305595408975E-2</v>
      </c>
      <c r="K48">
        <f t="shared" si="54"/>
        <v>5.9971305595408975E-2</v>
      </c>
      <c r="L48">
        <f t="shared" si="54"/>
        <v>5.9971305595408975E-2</v>
      </c>
      <c r="M48">
        <f t="shared" si="54"/>
        <v>5.9971305595408975E-2</v>
      </c>
      <c r="N48">
        <f t="shared" si="54"/>
        <v>5.9971305595408975E-2</v>
      </c>
    </row>
    <row r="49" spans="1:14" x14ac:dyDescent="0.2">
      <c r="A49" s="44" t="s">
        <v>137</v>
      </c>
      <c r="B49">
        <f>[1]Historicals!B189</f>
        <v>0.25</v>
      </c>
      <c r="C49">
        <f>[1]Historicals!C189</f>
        <v>0.1</v>
      </c>
      <c r="D49">
        <f>[1]Historicals!D189</f>
        <v>0.03</v>
      </c>
      <c r="E49">
        <f>[1]Historicals!E189</f>
        <v>0.13</v>
      </c>
      <c r="F49">
        <f>[1]Historicals!F189</f>
        <v>7.0000000000000007E-2</v>
      </c>
      <c r="G49">
        <f>[1]Historicals!G189</f>
        <v>-0.06</v>
      </c>
      <c r="H49">
        <f>[1]Historicals!H189</f>
        <v>0.18</v>
      </c>
      <c r="I49">
        <f>[1]Historicals!I189</f>
        <v>0.09</v>
      </c>
      <c r="J49">
        <f>[1]Historicals!J189</f>
        <v>0</v>
      </c>
      <c r="K49">
        <f>[1]Historicals!K189</f>
        <v>0</v>
      </c>
      <c r="L49">
        <f>[1]Historicals!L189</f>
        <v>0</v>
      </c>
      <c r="M49">
        <f>[1]Historicals!M189</f>
        <v>0</v>
      </c>
      <c r="N49">
        <f>[1]Historicals!N189</f>
        <v>0</v>
      </c>
    </row>
    <row r="50" spans="1:14" x14ac:dyDescent="0.2">
      <c r="A50" s="44" t="s">
        <v>138</v>
      </c>
      <c r="B50" t="str">
        <f>IFERROR(B48-B49,"nm")</f>
        <v>nm</v>
      </c>
      <c r="C50">
        <f t="shared" ref="C50:N50" si="55">IFERROR(C48-C49,"nm")</f>
        <v>-6.512864129279175E-2</v>
      </c>
      <c r="D50">
        <f t="shared" si="55"/>
        <v>-3.7004314772961233E-3</v>
      </c>
      <c r="E50">
        <f t="shared" si="55"/>
        <v>4.6176176176176198E-2</v>
      </c>
      <c r="F50">
        <f t="shared" si="55"/>
        <v>1.1489361702126666E-3</v>
      </c>
      <c r="G50">
        <f t="shared" si="55"/>
        <v>-3.7215954234864346E-3</v>
      </c>
      <c r="H50">
        <f t="shared" si="55"/>
        <v>2.9599456890700426E-3</v>
      </c>
      <c r="I50">
        <f t="shared" si="55"/>
        <v>-3.0028694404591022E-2</v>
      </c>
      <c r="J50">
        <f t="shared" si="55"/>
        <v>5.9971305595408975E-2</v>
      </c>
      <c r="K50">
        <f t="shared" si="55"/>
        <v>5.9971305595408975E-2</v>
      </c>
      <c r="L50">
        <f t="shared" si="55"/>
        <v>5.9971305595408975E-2</v>
      </c>
      <c r="M50">
        <f t="shared" si="55"/>
        <v>5.9971305595408975E-2</v>
      </c>
      <c r="N50">
        <f t="shared" si="55"/>
        <v>5.9971305595408975E-2</v>
      </c>
    </row>
    <row r="51" spans="1:14" x14ac:dyDescent="0.2">
      <c r="A51" s="45" t="s">
        <v>114</v>
      </c>
      <c r="B51">
        <f>[1]Historicals!B118</f>
        <v>2051</v>
      </c>
      <c r="C51">
        <f>[1]Historicals!C118</f>
        <v>2091</v>
      </c>
      <c r="D51">
        <f>[1]Historicals!D118</f>
        <v>2339</v>
      </c>
      <c r="E51">
        <f>[1]Historicals!E118</f>
        <v>2940</v>
      </c>
      <c r="F51">
        <f>[1]Historicals!F118</f>
        <v>3087</v>
      </c>
      <c r="G51">
        <f>[1]Historicals!G118</f>
        <v>3053</v>
      </c>
      <c r="H51">
        <f>[1]Historicals!H118</f>
        <v>3996</v>
      </c>
      <c r="I51">
        <f>[1]Historicals!I118</f>
        <v>4527</v>
      </c>
      <c r="J51">
        <f>I51*(1+I52)</f>
        <v>5128.5608108108108</v>
      </c>
      <c r="K51">
        <f t="shared" ref="K51:N51" si="56">J51*(1+J52)</f>
        <v>5810.0587563915269</v>
      </c>
      <c r="L51">
        <f t="shared" si="56"/>
        <v>6582.1161136597711</v>
      </c>
      <c r="M51">
        <f t="shared" si="56"/>
        <v>7456.7666783127597</v>
      </c>
      <c r="N51">
        <f t="shared" si="56"/>
        <v>8447.6433315119793</v>
      </c>
    </row>
    <row r="52" spans="1:14" x14ac:dyDescent="0.2">
      <c r="A52" s="44" t="s">
        <v>129</v>
      </c>
      <c r="B52" t="str">
        <f>IFERROR(B51/A51-1,"nm")</f>
        <v>nm</v>
      </c>
      <c r="C52">
        <f t="shared" ref="C52:N52" si="57">IFERROR(C51/B51-1,"nm")</f>
        <v>1.9502681618722484E-2</v>
      </c>
      <c r="D52">
        <f t="shared" si="57"/>
        <v>0.11860353897656628</v>
      </c>
      <c r="E52">
        <f t="shared" si="57"/>
        <v>0.25694741342454042</v>
      </c>
      <c r="F52">
        <f t="shared" si="57"/>
        <v>5.0000000000000044E-2</v>
      </c>
      <c r="G52">
        <f t="shared" si="57"/>
        <v>-1.1013929381276322E-2</v>
      </c>
      <c r="H52">
        <f t="shared" si="57"/>
        <v>0.30887651490337364</v>
      </c>
      <c r="I52">
        <f t="shared" si="57"/>
        <v>0.13288288288288297</v>
      </c>
      <c r="J52">
        <f t="shared" si="57"/>
        <v>0.13288288288288297</v>
      </c>
      <c r="K52">
        <f t="shared" si="57"/>
        <v>0.13288288288288297</v>
      </c>
      <c r="L52">
        <f t="shared" si="57"/>
        <v>0.13288288288288297</v>
      </c>
      <c r="M52">
        <f t="shared" si="57"/>
        <v>0.13288288288288297</v>
      </c>
      <c r="N52">
        <f t="shared" si="57"/>
        <v>0.13288288288288319</v>
      </c>
    </row>
    <row r="53" spans="1:14" x14ac:dyDescent="0.2">
      <c r="A53" s="44" t="s">
        <v>137</v>
      </c>
      <c r="B53">
        <f>[1]Historicals!B190</f>
        <v>0.02</v>
      </c>
      <c r="C53">
        <f>[1]Historicals!C190</f>
        <v>-0.02</v>
      </c>
      <c r="D53">
        <f>[1]Historicals!D190</f>
        <v>0.11</v>
      </c>
      <c r="E53">
        <f>[1]Historicals!E190</f>
        <v>0.23</v>
      </c>
      <c r="F53">
        <f>[1]Historicals!F190</f>
        <v>0.05</v>
      </c>
      <c r="G53">
        <f>[1]Historicals!G190</f>
        <v>-0.01</v>
      </c>
      <c r="H53">
        <f>[1]Historicals!H190</f>
        <v>0.31</v>
      </c>
      <c r="I53">
        <f>[1]Historicals!I190</f>
        <v>0.16</v>
      </c>
      <c r="J53">
        <f>[1]Historicals!J190</f>
        <v>0</v>
      </c>
      <c r="K53">
        <f>[1]Historicals!K190</f>
        <v>0</v>
      </c>
      <c r="L53">
        <f>[1]Historicals!L190</f>
        <v>0</v>
      </c>
      <c r="M53">
        <f>[1]Historicals!M190</f>
        <v>0</v>
      </c>
      <c r="N53">
        <f>[1]Historicals!N190</f>
        <v>0</v>
      </c>
    </row>
    <row r="54" spans="1:14" x14ac:dyDescent="0.2">
      <c r="A54" s="44" t="s">
        <v>138</v>
      </c>
      <c r="B54" t="str">
        <f>IFERROR(B52-B53,"nm")</f>
        <v>nm</v>
      </c>
      <c r="C54">
        <f t="shared" ref="C54:I54" si="58">IFERROR(C52-C53,"nm")</f>
        <v>3.9502681618722488E-2</v>
      </c>
      <c r="D54">
        <f t="shared" si="58"/>
        <v>8.6035389765662801E-3</v>
      </c>
      <c r="E54">
        <f t="shared" si="58"/>
        <v>2.6947413424540406E-2</v>
      </c>
      <c r="F54">
        <f t="shared" si="58"/>
        <v>4.163336342344337E-17</v>
      </c>
      <c r="G54">
        <f t="shared" si="58"/>
        <v>-1.0139293812763215E-3</v>
      </c>
      <c r="H54">
        <f t="shared" si="58"/>
        <v>-1.1234850966263532E-3</v>
      </c>
      <c r="I54">
        <f t="shared" si="58"/>
        <v>-2.7117117117117034E-2</v>
      </c>
      <c r="J54">
        <f>IFERROR(J52-J53,"nm")</f>
        <v>0.13288288288288297</v>
      </c>
      <c r="K54">
        <f t="shared" ref="K54:N54" si="59">IFERROR(K52-K53,"nm")</f>
        <v>0.13288288288288297</v>
      </c>
      <c r="L54">
        <f t="shared" si="59"/>
        <v>0.13288288288288297</v>
      </c>
      <c r="M54">
        <f t="shared" si="59"/>
        <v>0.13288288288288297</v>
      </c>
      <c r="N54">
        <f t="shared" si="59"/>
        <v>0.13288288288288319</v>
      </c>
    </row>
    <row r="55" spans="1:14" x14ac:dyDescent="0.2">
      <c r="A55" s="45" t="s">
        <v>115</v>
      </c>
      <c r="B55">
        <f>[1]Historicals!B119</f>
        <v>372</v>
      </c>
      <c r="C55">
        <f>[1]Historicals!C119</f>
        <v>357</v>
      </c>
      <c r="D55">
        <f>[1]Historicals!D119</f>
        <v>364</v>
      </c>
      <c r="E55">
        <f>[1]Historicals!E119</f>
        <v>427</v>
      </c>
      <c r="F55">
        <f>[1]Historicals!F119</f>
        <v>432</v>
      </c>
      <c r="G55">
        <f>[1]Historicals!G119</f>
        <v>402</v>
      </c>
      <c r="H55">
        <f>[1]Historicals!H119</f>
        <v>490</v>
      </c>
      <c r="I55">
        <f>[1]Historicals!I119</f>
        <v>564</v>
      </c>
      <c r="J55">
        <f>I55*(1+I56)</f>
        <v>649.17551020408166</v>
      </c>
      <c r="K55">
        <f t="shared" ref="K55:N55" si="60">J55*(1+J56)</f>
        <v>747.21426072469808</v>
      </c>
      <c r="L55">
        <f t="shared" si="60"/>
        <v>860.05886336475453</v>
      </c>
      <c r="M55">
        <f t="shared" si="60"/>
        <v>989.94530395453387</v>
      </c>
      <c r="N55">
        <f t="shared" si="60"/>
        <v>1139.4472478170553</v>
      </c>
    </row>
    <row r="56" spans="1:14" x14ac:dyDescent="0.2">
      <c r="A56" s="44" t="s">
        <v>129</v>
      </c>
      <c r="B56" t="str">
        <f>IFERROR(B55/A55-1,"nm")</f>
        <v>nm</v>
      </c>
      <c r="C56">
        <f t="shared" ref="C56:N56" si="61">IFERROR(C55/B55-1,"nm")</f>
        <v>-4.0322580645161255E-2</v>
      </c>
      <c r="D56">
        <f t="shared" si="61"/>
        <v>1.9607843137254832E-2</v>
      </c>
      <c r="E56">
        <f t="shared" si="61"/>
        <v>0.17307692307692313</v>
      </c>
      <c r="F56">
        <f t="shared" si="61"/>
        <v>1.1709601873536313E-2</v>
      </c>
      <c r="G56">
        <f t="shared" si="61"/>
        <v>-6.944444444444442E-2</v>
      </c>
      <c r="H56">
        <f t="shared" si="61"/>
        <v>0.21890547263681581</v>
      </c>
      <c r="I56">
        <f t="shared" si="61"/>
        <v>0.15102040816326534</v>
      </c>
      <c r="J56">
        <f t="shared" si="61"/>
        <v>0.15102040816326534</v>
      </c>
      <c r="K56">
        <f t="shared" si="61"/>
        <v>0.15102040816326534</v>
      </c>
      <c r="L56">
        <f t="shared" si="61"/>
        <v>0.15102040816326534</v>
      </c>
      <c r="M56">
        <f t="shared" si="61"/>
        <v>0.15102040816326534</v>
      </c>
      <c r="N56">
        <f t="shared" si="61"/>
        <v>0.15102040816326534</v>
      </c>
    </row>
    <row r="57" spans="1:14" x14ac:dyDescent="0.2">
      <c r="A57" s="44" t="s">
        <v>137</v>
      </c>
      <c r="B57">
        <f>[1]Historicals!B191</f>
        <v>0.13</v>
      </c>
      <c r="C57">
        <f>[1]Historicals!C191</f>
        <v>-0.11</v>
      </c>
      <c r="D57">
        <f>[1]Historicals!D191</f>
        <v>0.02</v>
      </c>
      <c r="E57">
        <f>[1]Historicals!E191</f>
        <v>0.11</v>
      </c>
      <c r="F57">
        <f>[1]Historicals!F191</f>
        <v>0.01</v>
      </c>
      <c r="G57">
        <f>[1]Historicals!G191</f>
        <v>-7.0000000000000007E-2</v>
      </c>
      <c r="H57">
        <f>[1]Historicals!H191</f>
        <v>0.22</v>
      </c>
      <c r="I57">
        <f>[1]Historicals!I191</f>
        <v>0.17</v>
      </c>
      <c r="J57">
        <f>[1]Historicals!J191</f>
        <v>0</v>
      </c>
      <c r="K57">
        <f>[1]Historicals!K191</f>
        <v>0</v>
      </c>
      <c r="L57">
        <f>[1]Historicals!L191</f>
        <v>0</v>
      </c>
      <c r="M57">
        <f>[1]Historicals!M191</f>
        <v>0</v>
      </c>
      <c r="N57">
        <f>[1]Historicals!N191</f>
        <v>0</v>
      </c>
    </row>
    <row r="58" spans="1:14" x14ac:dyDescent="0.2">
      <c r="A58" s="44" t="s">
        <v>138</v>
      </c>
      <c r="B58" t="str">
        <f>IFERROR(B56-B57,"nm")</f>
        <v>nm</v>
      </c>
      <c r="C58">
        <f t="shared" ref="C58:N58" si="62">IFERROR(C56-C57,"nm")</f>
        <v>6.9677419354838746E-2</v>
      </c>
      <c r="D58">
        <f t="shared" si="62"/>
        <v>-3.9215686274516812E-4</v>
      </c>
      <c r="E58">
        <f t="shared" si="62"/>
        <v>6.3076923076923128E-2</v>
      </c>
      <c r="F58">
        <f t="shared" si="62"/>
        <v>1.7096018735363126E-3</v>
      </c>
      <c r="G58">
        <f t="shared" si="62"/>
        <v>5.5555555555558689E-4</v>
      </c>
      <c r="H58">
        <f t="shared" si="62"/>
        <v>-1.094527363184189E-3</v>
      </c>
      <c r="I58">
        <f t="shared" si="62"/>
        <v>-1.8979591836734672E-2</v>
      </c>
      <c r="J58">
        <f t="shared" si="62"/>
        <v>0.15102040816326534</v>
      </c>
      <c r="K58">
        <f t="shared" si="62"/>
        <v>0.15102040816326534</v>
      </c>
      <c r="L58">
        <f t="shared" si="62"/>
        <v>0.15102040816326534</v>
      </c>
      <c r="M58">
        <f t="shared" si="62"/>
        <v>0.15102040816326534</v>
      </c>
      <c r="N58">
        <f t="shared" si="62"/>
        <v>0.15102040816326534</v>
      </c>
    </row>
    <row r="59" spans="1:14" x14ac:dyDescent="0.2">
      <c r="A59" s="9" t="s">
        <v>130</v>
      </c>
      <c r="B59">
        <f>[1]Historicals!B140+[1]Historicals!B173</f>
        <v>1611</v>
      </c>
      <c r="C59">
        <f>[1]Historicals!C140+[1]Historicals!C173</f>
        <v>1807</v>
      </c>
      <c r="D59">
        <f>[1]Historicals!D140+[1]Historicals!D173</f>
        <v>1611</v>
      </c>
      <c r="E59">
        <f>[1]Historicals!E140+[1]Historicals!E173</f>
        <v>1703</v>
      </c>
      <c r="F59">
        <f>[1]Historicals!F140+[1]Historicals!F173</f>
        <v>2106</v>
      </c>
      <c r="G59">
        <f>[1]Historicals!G140+[1]Historicals!G173</f>
        <v>1673</v>
      </c>
      <c r="H59">
        <f>[1]Historicals!H140+[1]Historicals!H173</f>
        <v>2571</v>
      </c>
      <c r="I59">
        <f>[1]Historicals!I140+[1]Historicals!I173</f>
        <v>3427</v>
      </c>
      <c r="J59">
        <f>I59*(1+I60)</f>
        <v>4568.0003889537147</v>
      </c>
      <c r="K59">
        <f t="shared" ref="K59:N59" si="63">J59*(1+J60)</f>
        <v>6088.8904445524622</v>
      </c>
      <c r="L59">
        <f t="shared" si="63"/>
        <v>8116.152296180976</v>
      </c>
      <c r="M59">
        <f t="shared" si="63"/>
        <v>10818.379587324856</v>
      </c>
      <c r="N59">
        <f t="shared" si="63"/>
        <v>14420.298267507695</v>
      </c>
    </row>
    <row r="60" spans="1:14" x14ac:dyDescent="0.2">
      <c r="A60" s="46" t="s">
        <v>129</v>
      </c>
      <c r="B60" t="str">
        <f>IFERROR(B59/A59-1,"nm")</f>
        <v>nm</v>
      </c>
      <c r="C60">
        <f t="shared" ref="C60:N60" si="64">IFERROR(C59/B59-1,"nm")</f>
        <v>0.12166356300434522</v>
      </c>
      <c r="D60">
        <f t="shared" si="64"/>
        <v>-0.10846707249584953</v>
      </c>
      <c r="E60">
        <f t="shared" si="64"/>
        <v>5.7107386716325204E-2</v>
      </c>
      <c r="F60">
        <f t="shared" si="64"/>
        <v>0.23664122137404586</v>
      </c>
      <c r="G60">
        <f t="shared" si="64"/>
        <v>-0.20560303893637222</v>
      </c>
      <c r="H60">
        <f t="shared" si="64"/>
        <v>0.53676031081888831</v>
      </c>
      <c r="I60">
        <f t="shared" si="64"/>
        <v>0.33294437961882539</v>
      </c>
      <c r="J60">
        <f t="shared" si="64"/>
        <v>0.33294437961882539</v>
      </c>
      <c r="K60">
        <f t="shared" si="64"/>
        <v>0.33294437961882539</v>
      </c>
      <c r="L60">
        <f t="shared" si="64"/>
        <v>0.33294437961882539</v>
      </c>
      <c r="M60">
        <f t="shared" si="64"/>
        <v>0.33294437961882539</v>
      </c>
      <c r="N60">
        <f t="shared" si="64"/>
        <v>0.33294437961882539</v>
      </c>
    </row>
    <row r="61" spans="1:14" x14ac:dyDescent="0.2">
      <c r="A61" s="46" t="s">
        <v>131</v>
      </c>
      <c r="B61">
        <f>IFERROR(B59/B45,"nm")</f>
        <v>0.22607353353915241</v>
      </c>
      <c r="C61">
        <f t="shared" ref="C61:N61" si="65">IFERROR(C59/C45,"nm")</f>
        <v>0.24702665755297334</v>
      </c>
      <c r="D61">
        <f t="shared" si="65"/>
        <v>0.2092751363990647</v>
      </c>
      <c r="E61">
        <f t="shared" si="65"/>
        <v>0.18426747457260334</v>
      </c>
      <c r="F61">
        <f t="shared" si="65"/>
        <v>0.21463514064410924</v>
      </c>
      <c r="G61">
        <f t="shared" si="65"/>
        <v>0.17898791055953783</v>
      </c>
      <c r="H61">
        <f t="shared" si="65"/>
        <v>0.22442388268156424</v>
      </c>
      <c r="I61">
        <f t="shared" si="65"/>
        <v>0.27462136389133746</v>
      </c>
      <c r="J61">
        <f t="shared" si="65"/>
        <v>0.33604664799667355</v>
      </c>
      <c r="K61">
        <f t="shared" si="65"/>
        <v>0.41121108725715688</v>
      </c>
      <c r="L61">
        <f t="shared" si="65"/>
        <v>0.50318775470983701</v>
      </c>
      <c r="M61">
        <f t="shared" si="65"/>
        <v>0.61573708573569197</v>
      </c>
      <c r="N61">
        <f t="shared" si="65"/>
        <v>0.7534606222063357</v>
      </c>
    </row>
    <row r="62" spans="1:14" x14ac:dyDescent="0.2">
      <c r="A62" s="9" t="s">
        <v>132</v>
      </c>
      <c r="B62">
        <f>[1]Historicals!B173</f>
        <v>87</v>
      </c>
      <c r="C62">
        <f>[1]Historicals!C173</f>
        <v>84</v>
      </c>
      <c r="D62">
        <f>[1]Historicals!D173</f>
        <v>104</v>
      </c>
      <c r="E62">
        <f>[1]Historicals!E173</f>
        <v>116</v>
      </c>
      <c r="F62">
        <f>[1]Historicals!F173</f>
        <v>111</v>
      </c>
      <c r="G62">
        <f>[1]Historicals!G173</f>
        <v>132</v>
      </c>
      <c r="H62">
        <f>[1]Historicals!H173</f>
        <v>136</v>
      </c>
      <c r="I62">
        <f>[1]Historicals!I173</f>
        <v>134</v>
      </c>
      <c r="J62">
        <f>I62*(1+I63)</f>
        <v>132.02941176470588</v>
      </c>
      <c r="K62">
        <f t="shared" ref="K62:N62" si="66">J62*(1+J63)</f>
        <v>130.08780276816609</v>
      </c>
      <c r="L62">
        <f t="shared" si="66"/>
        <v>128.17474684510481</v>
      </c>
      <c r="M62">
        <f t="shared" si="66"/>
        <v>126.28982409738266</v>
      </c>
      <c r="N62">
        <f t="shared" si="66"/>
        <v>124.43262080183291</v>
      </c>
    </row>
    <row r="63" spans="1:14" x14ac:dyDescent="0.2">
      <c r="A63" s="46" t="s">
        <v>129</v>
      </c>
      <c r="B63" t="str">
        <f>IFERROR(B62/A62-1,"nm")</f>
        <v>nm</v>
      </c>
      <c r="C63">
        <f t="shared" ref="C63:N63" si="67">IFERROR(C62/B62-1,"nm")</f>
        <v>-3.4482758620689613E-2</v>
      </c>
      <c r="D63">
        <f t="shared" si="67"/>
        <v>0.23809523809523814</v>
      </c>
      <c r="E63">
        <f t="shared" si="67"/>
        <v>0.11538461538461542</v>
      </c>
      <c r="F63">
        <f t="shared" si="67"/>
        <v>-4.31034482758621E-2</v>
      </c>
      <c r="G63">
        <f t="shared" si="67"/>
        <v>0.18918918918918926</v>
      </c>
      <c r="H63">
        <f t="shared" si="67"/>
        <v>3.0303030303030276E-2</v>
      </c>
      <c r="I63">
        <f t="shared" si="67"/>
        <v>-1.4705882352941124E-2</v>
      </c>
      <c r="J63">
        <f t="shared" si="67"/>
        <v>-1.4705882352941124E-2</v>
      </c>
      <c r="K63">
        <f t="shared" si="67"/>
        <v>-1.4705882352941235E-2</v>
      </c>
      <c r="L63">
        <f t="shared" si="67"/>
        <v>-1.4705882352941235E-2</v>
      </c>
      <c r="M63">
        <f t="shared" si="67"/>
        <v>-1.4705882352941235E-2</v>
      </c>
      <c r="N63">
        <f t="shared" si="67"/>
        <v>-1.4705882352941235E-2</v>
      </c>
    </row>
    <row r="64" spans="1:14" x14ac:dyDescent="0.2">
      <c r="A64" s="46" t="s">
        <v>133</v>
      </c>
      <c r="B64">
        <f>IFERROR(B62/B45,"nm")</f>
        <v>1.2208812798203761E-2</v>
      </c>
      <c r="C64">
        <f t="shared" ref="C64:N64" si="68">IFERROR(C62/C45,"nm")</f>
        <v>1.1483253588516746E-2</v>
      </c>
      <c r="D64">
        <f t="shared" si="68"/>
        <v>1.3510002598077423E-2</v>
      </c>
      <c r="E64">
        <f t="shared" si="68"/>
        <v>1.2551395801774508E-2</v>
      </c>
      <c r="F64">
        <f t="shared" si="68"/>
        <v>1.1312678353037097E-2</v>
      </c>
      <c r="G64">
        <f t="shared" si="68"/>
        <v>1.4122178239007167E-2</v>
      </c>
      <c r="H64">
        <f t="shared" si="68"/>
        <v>1.1871508379888268E-2</v>
      </c>
      <c r="I64">
        <f t="shared" si="68"/>
        <v>1.0738039907043834E-2</v>
      </c>
      <c r="J64">
        <f t="shared" si="68"/>
        <v>9.7127927939306361E-3</v>
      </c>
      <c r="K64">
        <f t="shared" si="68"/>
        <v>8.7854342761333713E-3</v>
      </c>
      <c r="L64">
        <f t="shared" si="68"/>
        <v>7.9466181414361067E-3</v>
      </c>
      <c r="M64">
        <f t="shared" si="68"/>
        <v>7.1878905357418881E-3</v>
      </c>
      <c r="N64">
        <f t="shared" si="68"/>
        <v>6.5016047624594691E-3</v>
      </c>
    </row>
    <row r="65" spans="1:14" x14ac:dyDescent="0.2">
      <c r="A65" s="9" t="s">
        <v>134</v>
      </c>
      <c r="B65">
        <f>[1]Historicals!B140</f>
        <v>1524</v>
      </c>
      <c r="C65">
        <f>[1]Historicals!C140</f>
        <v>1723</v>
      </c>
      <c r="D65">
        <f>[1]Historicals!D140</f>
        <v>1507</v>
      </c>
      <c r="E65">
        <f>[1]Historicals!E140</f>
        <v>1587</v>
      </c>
      <c r="F65">
        <f>[1]Historicals!F140</f>
        <v>1995</v>
      </c>
      <c r="G65">
        <f>[1]Historicals!G140</f>
        <v>1541</v>
      </c>
      <c r="H65">
        <f>[1]Historicals!H140</f>
        <v>2435</v>
      </c>
      <c r="I65">
        <f>[1]Historicals!I140</f>
        <v>3293</v>
      </c>
      <c r="J65">
        <f>I65*(1+I66)</f>
        <v>4453.3260780287474</v>
      </c>
      <c r="K65">
        <f t="shared" ref="K65:N65" si="69">J65*(1+J66)</f>
        <v>6022.5062730795335</v>
      </c>
      <c r="L65">
        <f t="shared" si="69"/>
        <v>8144.6049927108434</v>
      </c>
      <c r="M65">
        <f t="shared" si="69"/>
        <v>11014.449380286163</v>
      </c>
      <c r="N65">
        <f t="shared" si="69"/>
        <v>14895.516143442437</v>
      </c>
    </row>
    <row r="66" spans="1:14" x14ac:dyDescent="0.2">
      <c r="A66" s="46" t="s">
        <v>129</v>
      </c>
      <c r="B66" t="str">
        <f>IFERROR(B65/A65-1,"nm")</f>
        <v>nm</v>
      </c>
      <c r="C66">
        <f t="shared" ref="C66:I66" si="70">IFERROR(C65/B65-1,"nm")</f>
        <v>0.13057742782152237</v>
      </c>
      <c r="D66">
        <f t="shared" si="70"/>
        <v>-0.12536273940800924</v>
      </c>
      <c r="E66">
        <f t="shared" si="70"/>
        <v>5.3085600530855981E-2</v>
      </c>
      <c r="F66">
        <f t="shared" si="70"/>
        <v>0.25708884688090738</v>
      </c>
      <c r="G66">
        <f t="shared" si="70"/>
        <v>-0.22756892230576442</v>
      </c>
      <c r="H66">
        <f t="shared" si="70"/>
        <v>0.58014276443867629</v>
      </c>
      <c r="I66">
        <f t="shared" si="70"/>
        <v>0.3523613963039014</v>
      </c>
      <c r="J66">
        <f>IFERROR(J65/I65-1,"nm")</f>
        <v>0.3523613963039014</v>
      </c>
      <c r="K66">
        <f t="shared" ref="K66:N66" si="71">IFERROR(K65/J65-1,"nm")</f>
        <v>0.3523613963039014</v>
      </c>
      <c r="L66">
        <f t="shared" si="71"/>
        <v>0.3523613963039014</v>
      </c>
      <c r="M66">
        <f t="shared" si="71"/>
        <v>0.3523613963039014</v>
      </c>
      <c r="N66">
        <f t="shared" si="71"/>
        <v>0.3523613963039014</v>
      </c>
    </row>
    <row r="67" spans="1:14" x14ac:dyDescent="0.2">
      <c r="A67" s="46" t="s">
        <v>131</v>
      </c>
      <c r="B67">
        <f>IFERROR(B65/B45,"nm")</f>
        <v>0.21386472074094864</v>
      </c>
      <c r="C67">
        <f t="shared" ref="C67:N67" si="72">IFERROR(C65/C45,"nm")</f>
        <v>0.23554340396445658</v>
      </c>
      <c r="D67">
        <f t="shared" si="72"/>
        <v>0.19576513380098726</v>
      </c>
      <c r="E67">
        <f t="shared" si="72"/>
        <v>0.17171607877082881</v>
      </c>
      <c r="F67">
        <f t="shared" si="72"/>
        <v>0.20332246229107215</v>
      </c>
      <c r="G67">
        <f t="shared" si="72"/>
        <v>0.16486573232053064</v>
      </c>
      <c r="H67">
        <f t="shared" si="72"/>
        <v>0.21255237430167598</v>
      </c>
      <c r="I67">
        <f t="shared" si="72"/>
        <v>0.26388332398429359</v>
      </c>
      <c r="J67">
        <f t="shared" si="72"/>
        <v>0.32761058965244688</v>
      </c>
      <c r="K67">
        <f t="shared" si="72"/>
        <v>0.40672785544725115</v>
      </c>
      <c r="L67">
        <f t="shared" si="72"/>
        <v>0.50495177391004853</v>
      </c>
      <c r="M67">
        <f t="shared" si="72"/>
        <v>0.6268965613248314</v>
      </c>
      <c r="N67">
        <f t="shared" si="72"/>
        <v>0.77829075746727916</v>
      </c>
    </row>
    <row r="68" spans="1:14" x14ac:dyDescent="0.2">
      <c r="A68" s="9" t="s">
        <v>135</v>
      </c>
      <c r="B68">
        <f>[1]Historicals!B162</f>
        <v>236</v>
      </c>
      <c r="C68">
        <f>[1]Historicals!C162</f>
        <v>232</v>
      </c>
      <c r="D68">
        <f>[1]Historicals!D162</f>
        <v>172</v>
      </c>
      <c r="E68">
        <f>[1]Historicals!E162</f>
        <v>240</v>
      </c>
      <c r="F68">
        <f>[1]Historicals!F162</f>
        <v>233</v>
      </c>
      <c r="G68">
        <f>[1]Historicals!G162</f>
        <v>139</v>
      </c>
      <c r="H68">
        <f>[1]Historicals!H162</f>
        <v>153</v>
      </c>
      <c r="I68">
        <f>[1]Historicals!I162</f>
        <v>197</v>
      </c>
      <c r="J68">
        <f>I68*(1+I69)</f>
        <v>253.65359477124184</v>
      </c>
      <c r="K68">
        <f t="shared" ref="K68:N68" si="73">J68*(1+J69)</f>
        <v>326.59972660088005</v>
      </c>
      <c r="L68">
        <f t="shared" si="73"/>
        <v>420.52383098283252</v>
      </c>
      <c r="M68">
        <f t="shared" si="73"/>
        <v>541.45878891253608</v>
      </c>
      <c r="N68">
        <f t="shared" si="73"/>
        <v>697.17242755404993</v>
      </c>
    </row>
    <row r="69" spans="1:14" x14ac:dyDescent="0.2">
      <c r="A69" s="46" t="s">
        <v>129</v>
      </c>
      <c r="B69" t="str">
        <f>IFERROR(B68/A68-1,"nm")</f>
        <v>nm</v>
      </c>
      <c r="C69">
        <f t="shared" ref="C69:N69" si="74">IFERROR(C68/B68-1,"nm")</f>
        <v>-1.6949152542372836E-2</v>
      </c>
      <c r="D69">
        <f t="shared" si="74"/>
        <v>-0.25862068965517238</v>
      </c>
      <c r="E69">
        <f t="shared" si="74"/>
        <v>0.39534883720930236</v>
      </c>
      <c r="F69">
        <f t="shared" si="74"/>
        <v>-2.9166666666666674E-2</v>
      </c>
      <c r="G69">
        <f t="shared" si="74"/>
        <v>-0.40343347639484983</v>
      </c>
      <c r="H69">
        <f t="shared" si="74"/>
        <v>0.10071942446043169</v>
      </c>
      <c r="I69">
        <f t="shared" si="74"/>
        <v>0.28758169934640532</v>
      </c>
      <c r="J69">
        <f t="shared" si="74"/>
        <v>0.28758169934640532</v>
      </c>
      <c r="K69">
        <f t="shared" si="74"/>
        <v>0.28758169934640532</v>
      </c>
      <c r="L69">
        <f t="shared" si="74"/>
        <v>0.28758169934640532</v>
      </c>
      <c r="M69">
        <f t="shared" si="74"/>
        <v>0.28758169934640554</v>
      </c>
      <c r="N69">
        <f t="shared" si="74"/>
        <v>0.28758169934640554</v>
      </c>
    </row>
    <row r="70" spans="1:14" x14ac:dyDescent="0.2">
      <c r="A70" s="46" t="s">
        <v>133</v>
      </c>
      <c r="B70">
        <f>IFERROR(B68/B45,"nm")</f>
        <v>3.3118158854897557E-2</v>
      </c>
      <c r="C70">
        <f t="shared" ref="C70:N70" si="75">IFERROR(C68/C45,"nm")</f>
        <v>3.171565276828435E-2</v>
      </c>
      <c r="D70">
        <f t="shared" si="75"/>
        <v>2.2343465835281892E-2</v>
      </c>
      <c r="E70">
        <f t="shared" si="75"/>
        <v>2.5968405107119671E-2</v>
      </c>
      <c r="F70">
        <f t="shared" si="75"/>
        <v>2.3746432939258051E-2</v>
      </c>
      <c r="G70">
        <f t="shared" si="75"/>
        <v>1.4871081630469669E-2</v>
      </c>
      <c r="H70">
        <f t="shared" si="75"/>
        <v>1.3355446927374302E-2</v>
      </c>
      <c r="I70">
        <f t="shared" si="75"/>
        <v>1.5786521355877874E-2</v>
      </c>
      <c r="J70">
        <f t="shared" si="75"/>
        <v>1.8660121063322894E-2</v>
      </c>
      <c r="K70">
        <f t="shared" si="75"/>
        <v>2.2056798343874508E-2</v>
      </c>
      <c r="L70">
        <f t="shared" si="75"/>
        <v>2.6071768319798436E-2</v>
      </c>
      <c r="M70">
        <f t="shared" si="75"/>
        <v>3.0817577996763896E-2</v>
      </c>
      <c r="N70">
        <f t="shared" si="75"/>
        <v>3.6427261163770909E-2</v>
      </c>
    </row>
    <row r="71" spans="1:14" x14ac:dyDescent="0.2">
      <c r="A71" s="43" t="s">
        <v>102</v>
      </c>
      <c r="B71" s="43"/>
      <c r="C71" s="43"/>
      <c r="D71" s="43"/>
      <c r="E71" s="43"/>
      <c r="F71" s="43"/>
      <c r="G71" s="43"/>
      <c r="H71" s="43"/>
      <c r="I71" s="43"/>
      <c r="J71" s="39"/>
      <c r="K71" s="39"/>
      <c r="L71" s="39"/>
      <c r="M71" s="39"/>
      <c r="N71" s="39"/>
    </row>
    <row r="72" spans="1:14" x14ac:dyDescent="0.2">
      <c r="A72" s="9" t="s">
        <v>136</v>
      </c>
      <c r="B72">
        <f>[1]Historicals!B120</f>
        <v>3067</v>
      </c>
      <c r="C72">
        <f>[1]Historicals!C120</f>
        <v>3785</v>
      </c>
      <c r="D72">
        <f>[1]Historicals!D120</f>
        <v>4237</v>
      </c>
      <c r="E72">
        <f>[1]Historicals!E120</f>
        <v>5134</v>
      </c>
      <c r="F72">
        <f>[1]Historicals!F120</f>
        <v>6208</v>
      </c>
      <c r="G72">
        <f>[1]Historicals!G120</f>
        <v>6679</v>
      </c>
      <c r="H72">
        <f>[1]Historicals!H120</f>
        <v>8290</v>
      </c>
      <c r="I72">
        <f>[1]Historicals!I120</f>
        <v>7547</v>
      </c>
      <c r="J72">
        <f>I72*(1+I73)</f>
        <v>6870.5921592279856</v>
      </c>
      <c r="K72">
        <f t="shared" ref="K72:N72" si="76">J72*(1+J73)</f>
        <v>6254.8080851258874</v>
      </c>
      <c r="L72">
        <f t="shared" si="76"/>
        <v>5694.2143086182232</v>
      </c>
      <c r="M72">
        <f t="shared" si="76"/>
        <v>5183.8643410303657</v>
      </c>
      <c r="N72">
        <f t="shared" si="76"/>
        <v>4719.2550279561119</v>
      </c>
    </row>
    <row r="73" spans="1:14" x14ac:dyDescent="0.2">
      <c r="A73" s="44" t="s">
        <v>129</v>
      </c>
      <c r="B73" t="str">
        <f>IFERROR(B72/A72-1,"nm")</f>
        <v>nm</v>
      </c>
      <c r="C73">
        <f t="shared" ref="C73:N73" si="77">IFERROR(C72/B72-1,"nm")</f>
        <v>0.23410498858819695</v>
      </c>
      <c r="D73">
        <f t="shared" si="77"/>
        <v>0.11941875825627468</v>
      </c>
      <c r="E73">
        <f t="shared" si="77"/>
        <v>0.21170639603493036</v>
      </c>
      <c r="F73">
        <f t="shared" si="77"/>
        <v>0.20919361121932223</v>
      </c>
      <c r="G73">
        <f t="shared" si="77"/>
        <v>7.5869845360824639E-2</v>
      </c>
      <c r="H73">
        <f t="shared" si="77"/>
        <v>0.24120377301991325</v>
      </c>
      <c r="I73">
        <f t="shared" si="77"/>
        <v>-8.9626055488540413E-2</v>
      </c>
      <c r="J73">
        <f t="shared" si="77"/>
        <v>-8.9626055488540413E-2</v>
      </c>
      <c r="K73">
        <f t="shared" si="77"/>
        <v>-8.9626055488540413E-2</v>
      </c>
      <c r="L73">
        <f t="shared" si="77"/>
        <v>-8.9626055488540413E-2</v>
      </c>
      <c r="M73">
        <f t="shared" si="77"/>
        <v>-8.9626055488540413E-2</v>
      </c>
      <c r="N73">
        <f t="shared" si="77"/>
        <v>-8.9626055488540413E-2</v>
      </c>
    </row>
    <row r="74" spans="1:14" x14ac:dyDescent="0.2">
      <c r="A74" s="45" t="s">
        <v>113</v>
      </c>
      <c r="B74">
        <f>[1]Historicals!B121</f>
        <v>2016</v>
      </c>
      <c r="C74">
        <f>[1]Historicals!C121</f>
        <v>2599</v>
      </c>
      <c r="D74">
        <f>[1]Historicals!D121</f>
        <v>2920</v>
      </c>
      <c r="E74">
        <f>[1]Historicals!E121</f>
        <v>3496</v>
      </c>
      <c r="F74">
        <f>[1]Historicals!F121</f>
        <v>4262</v>
      </c>
      <c r="G74">
        <f>[1]Historicals!G121</f>
        <v>4635</v>
      </c>
      <c r="H74">
        <f>[1]Historicals!H121</f>
        <v>5748</v>
      </c>
      <c r="I74">
        <f>[1]Historicals!I121</f>
        <v>5416</v>
      </c>
      <c r="J74">
        <f>I74*(1+I75)</f>
        <v>5103.1760612386915</v>
      </c>
      <c r="K74">
        <f>J74*(1+J75)</f>
        <v>4808.4205893647795</v>
      </c>
      <c r="L74">
        <f>K74*(1+K75)</f>
        <v>4530.6899638134382</v>
      </c>
      <c r="M74">
        <f>L74*(1+L75)</f>
        <v>4269.0008427302673</v>
      </c>
      <c r="N74">
        <f>M74*(1+M75)</f>
        <v>4022.4266813199588</v>
      </c>
    </row>
    <row r="75" spans="1:14" x14ac:dyDescent="0.2">
      <c r="A75" s="44" t="s">
        <v>129</v>
      </c>
      <c r="B75" t="str">
        <f>IFERROR(B74/A74-1,"nm")</f>
        <v>nm</v>
      </c>
      <c r="C75">
        <f t="shared" ref="C75:N75" si="78">IFERROR(C74/B74-1,"nm")</f>
        <v>0.28918650793650791</v>
      </c>
      <c r="D75">
        <f t="shared" si="78"/>
        <v>0.12350904193920731</v>
      </c>
      <c r="E75">
        <f t="shared" si="78"/>
        <v>0.19726027397260282</v>
      </c>
      <c r="F75">
        <f t="shared" si="78"/>
        <v>0.21910755148741412</v>
      </c>
      <c r="G75">
        <f t="shared" si="78"/>
        <v>8.7517597372125833E-2</v>
      </c>
      <c r="H75">
        <f t="shared" si="78"/>
        <v>0.24012944983818763</v>
      </c>
      <c r="I75">
        <f t="shared" si="78"/>
        <v>-5.7759220598469052E-2</v>
      </c>
      <c r="J75">
        <f t="shared" si="78"/>
        <v>-5.7759220598469052E-2</v>
      </c>
      <c r="K75">
        <f t="shared" si="78"/>
        <v>-5.7759220598469052E-2</v>
      </c>
      <c r="L75">
        <f t="shared" si="78"/>
        <v>-5.7759220598469163E-2</v>
      </c>
      <c r="M75">
        <f t="shared" si="78"/>
        <v>-5.7759220598469274E-2</v>
      </c>
      <c r="N75">
        <f t="shared" si="78"/>
        <v>-5.7759220598469274E-2</v>
      </c>
    </row>
    <row r="76" spans="1:14" x14ac:dyDescent="0.2">
      <c r="A76" s="44" t="s">
        <v>137</v>
      </c>
      <c r="B76">
        <f>[1]Historicals!B193</f>
        <v>0.26</v>
      </c>
      <c r="C76">
        <f>[1]Historicals!C193</f>
        <v>0.28999999999999998</v>
      </c>
      <c r="D76">
        <f>[1]Historicals!D193</f>
        <v>0.12</v>
      </c>
      <c r="E76">
        <f>[1]Historicals!E193</f>
        <v>0.2</v>
      </c>
      <c r="F76">
        <f>[1]Historicals!F193</f>
        <v>0.22</v>
      </c>
      <c r="G76">
        <f>[1]Historicals!G193</f>
        <v>0.09</v>
      </c>
      <c r="H76">
        <f>[1]Historicals!H193</f>
        <v>0.24</v>
      </c>
      <c r="I76">
        <f>[1]Historicals!I193</f>
        <v>-0.1</v>
      </c>
      <c r="J76">
        <f>[1]Historicals!J193</f>
        <v>0</v>
      </c>
      <c r="K76">
        <f>[1]Historicals!K193</f>
        <v>0</v>
      </c>
      <c r="L76">
        <f>[1]Historicals!L193</f>
        <v>0</v>
      </c>
      <c r="M76">
        <f>[1]Historicals!M193</f>
        <v>0</v>
      </c>
      <c r="N76">
        <f>[1]Historicals!N193</f>
        <v>0</v>
      </c>
    </row>
    <row r="77" spans="1:14" x14ac:dyDescent="0.2">
      <c r="A77" s="44" t="s">
        <v>138</v>
      </c>
      <c r="B77" t="str">
        <f>IFERROR(B75-B76,"nm")</f>
        <v>nm</v>
      </c>
      <c r="C77">
        <f t="shared" ref="C77:N77" si="79">IFERROR(C75-C76,"nm")</f>
        <v>-8.134920634920717E-4</v>
      </c>
      <c r="D77">
        <f t="shared" si="79"/>
        <v>3.5090419392073136E-3</v>
      </c>
      <c r="E77">
        <f t="shared" si="79"/>
        <v>-2.7397260273971935E-3</v>
      </c>
      <c r="F77">
        <f t="shared" si="79"/>
        <v>-8.9244851258588054E-4</v>
      </c>
      <c r="G77">
        <f t="shared" si="79"/>
        <v>-2.482402627874164E-3</v>
      </c>
      <c r="H77">
        <f t="shared" si="79"/>
        <v>1.2944983818763411E-4</v>
      </c>
      <c r="I77">
        <f t="shared" si="79"/>
        <v>4.2240779401530953E-2</v>
      </c>
      <c r="J77">
        <f t="shared" si="79"/>
        <v>-5.7759220598469052E-2</v>
      </c>
      <c r="K77">
        <f t="shared" si="79"/>
        <v>-5.7759220598469052E-2</v>
      </c>
      <c r="L77">
        <f t="shared" si="79"/>
        <v>-5.7759220598469163E-2</v>
      </c>
      <c r="M77">
        <f t="shared" si="79"/>
        <v>-5.7759220598469274E-2</v>
      </c>
      <c r="N77">
        <f t="shared" si="79"/>
        <v>-5.7759220598469274E-2</v>
      </c>
    </row>
    <row r="78" spans="1:14" x14ac:dyDescent="0.2">
      <c r="A78" s="45" t="s">
        <v>114</v>
      </c>
      <c r="B78">
        <f>[1]Historicals!B122</f>
        <v>925</v>
      </c>
      <c r="C78">
        <f>[1]Historicals!C122</f>
        <v>1055</v>
      </c>
      <c r="D78">
        <f>[1]Historicals!D122</f>
        <v>1188</v>
      </c>
      <c r="E78">
        <f>[1]Historicals!E122</f>
        <v>1508</v>
      </c>
      <c r="F78">
        <f>[1]Historicals!F122</f>
        <v>1808</v>
      </c>
      <c r="G78">
        <f>[1]Historicals!G122</f>
        <v>1896</v>
      </c>
      <c r="H78">
        <f>[1]Historicals!H122</f>
        <v>2347</v>
      </c>
      <c r="I78">
        <f>[1]Historicals!I122</f>
        <v>1938</v>
      </c>
      <c r="J78">
        <f>I78*(1+I79)</f>
        <v>1600.2743928419259</v>
      </c>
      <c r="K78">
        <f t="shared" ref="K78:N78" si="80">J78*(1+J79)</f>
        <v>1321.4025450906061</v>
      </c>
      <c r="L78">
        <f t="shared" si="80"/>
        <v>1091.128305234595</v>
      </c>
      <c r="M78">
        <f t="shared" si="80"/>
        <v>900.98281020223487</v>
      </c>
      <c r="N78">
        <f t="shared" si="80"/>
        <v>743.973023507427</v>
      </c>
    </row>
    <row r="79" spans="1:14" x14ac:dyDescent="0.2">
      <c r="A79" s="44" t="s">
        <v>129</v>
      </c>
      <c r="B79" t="str">
        <f>IFERROR(B78/A78-1,"nm")</f>
        <v>nm</v>
      </c>
      <c r="C79">
        <f t="shared" ref="C79:N79" si="81">IFERROR(C78/B78-1,"nm")</f>
        <v>0.14054054054054044</v>
      </c>
      <c r="D79">
        <f t="shared" si="81"/>
        <v>0.12606635071090055</v>
      </c>
      <c r="E79">
        <f t="shared" si="81"/>
        <v>0.26936026936026947</v>
      </c>
      <c r="F79">
        <f t="shared" si="81"/>
        <v>0.19893899204244025</v>
      </c>
      <c r="G79">
        <f t="shared" si="81"/>
        <v>4.8672566371681381E-2</v>
      </c>
      <c r="H79">
        <f t="shared" si="81"/>
        <v>0.2378691983122363</v>
      </c>
      <c r="I79">
        <f t="shared" si="81"/>
        <v>-0.17426501917341286</v>
      </c>
      <c r="J79">
        <f t="shared" si="81"/>
        <v>-0.17426501917341286</v>
      </c>
      <c r="K79">
        <f t="shared" si="81"/>
        <v>-0.17426501917341286</v>
      </c>
      <c r="L79">
        <f t="shared" si="81"/>
        <v>-0.17426501917341286</v>
      </c>
      <c r="M79">
        <f t="shared" si="81"/>
        <v>-0.17426501917341286</v>
      </c>
      <c r="N79">
        <f t="shared" si="81"/>
        <v>-0.17426501917341286</v>
      </c>
    </row>
    <row r="80" spans="1:14" x14ac:dyDescent="0.2">
      <c r="A80" s="44" t="s">
        <v>137</v>
      </c>
      <c r="B80">
        <f>[1]Historicals!B194</f>
        <v>0.06</v>
      </c>
      <c r="C80">
        <f>[1]Historicals!C194</f>
        <v>0.14000000000000001</v>
      </c>
      <c r="D80">
        <f>[1]Historicals!D194</f>
        <v>0.13</v>
      </c>
      <c r="E80">
        <f>[1]Historicals!E194</f>
        <v>0.27</v>
      </c>
      <c r="F80">
        <f>[1]Historicals!F194</f>
        <v>0.2</v>
      </c>
      <c r="G80">
        <f>[1]Historicals!G194</f>
        <v>0.05</v>
      </c>
      <c r="H80">
        <f>[1]Historicals!H194</f>
        <v>0.24</v>
      </c>
      <c r="I80">
        <f>[1]Historicals!I194</f>
        <v>-0.21</v>
      </c>
      <c r="J80">
        <f>[1]Historicals!J194</f>
        <v>0</v>
      </c>
      <c r="K80">
        <f>[1]Historicals!K194</f>
        <v>0</v>
      </c>
      <c r="L80">
        <f>[1]Historicals!L194</f>
        <v>0</v>
      </c>
      <c r="M80">
        <f>[1]Historicals!M194</f>
        <v>0</v>
      </c>
      <c r="N80">
        <f>[1]Historicals!N194</f>
        <v>0</v>
      </c>
    </row>
    <row r="81" spans="1:14" x14ac:dyDescent="0.2">
      <c r="A81" s="44" t="s">
        <v>138</v>
      </c>
      <c r="B81" t="str">
        <f>IFERROR(B79-B80,"nm")</f>
        <v>nm</v>
      </c>
      <c r="C81">
        <f t="shared" ref="C81:M81" si="82">IFERROR(C79-C80,"nm")</f>
        <v>5.40540540540424E-4</v>
      </c>
      <c r="D81">
        <f t="shared" si="82"/>
        <v>-3.9336492890994501E-3</v>
      </c>
      <c r="E81">
        <f t="shared" si="82"/>
        <v>-6.3973063973055133E-4</v>
      </c>
      <c r="F81">
        <f t="shared" si="82"/>
        <v>-1.0610079575597564E-3</v>
      </c>
      <c r="G81">
        <f t="shared" si="82"/>
        <v>-1.3274336283186222E-3</v>
      </c>
      <c r="H81">
        <f t="shared" si="82"/>
        <v>-2.1308016877636948E-3</v>
      </c>
      <c r="I81">
        <f t="shared" si="82"/>
        <v>3.5734980826587132E-2</v>
      </c>
      <c r="J81">
        <f t="shared" si="82"/>
        <v>-0.17426501917341286</v>
      </c>
      <c r="K81">
        <f t="shared" si="82"/>
        <v>-0.17426501917341286</v>
      </c>
      <c r="L81">
        <f t="shared" si="82"/>
        <v>-0.17426501917341286</v>
      </c>
      <c r="M81">
        <f t="shared" si="82"/>
        <v>-0.17426501917341286</v>
      </c>
      <c r="N81">
        <f>IFERROR(N79-N80,"nm")</f>
        <v>-0.17426501917341286</v>
      </c>
    </row>
    <row r="82" spans="1:14" x14ac:dyDescent="0.2">
      <c r="A82" s="45" t="s">
        <v>115</v>
      </c>
      <c r="B82">
        <f>[1]Historicals!B123</f>
        <v>126</v>
      </c>
      <c r="C82">
        <f>[1]Historicals!C123</f>
        <v>131</v>
      </c>
      <c r="D82">
        <f>[1]Historicals!D123</f>
        <v>129</v>
      </c>
      <c r="E82">
        <f>[1]Historicals!E123</f>
        <v>130</v>
      </c>
      <c r="F82">
        <f>[1]Historicals!F123</f>
        <v>138</v>
      </c>
      <c r="G82">
        <f>[1]Historicals!G123</f>
        <v>148</v>
      </c>
      <c r="H82">
        <f>[1]Historicals!H123</f>
        <v>195</v>
      </c>
      <c r="I82">
        <f>[1]Historicals!I123</f>
        <v>193</v>
      </c>
      <c r="J82">
        <f>I82*(1+I83)</f>
        <v>191.02051282051283</v>
      </c>
      <c r="K82">
        <f t="shared" ref="K82:N82" si="83">J82*(1+J83)</f>
        <v>189.06132807363579</v>
      </c>
      <c r="L82">
        <f t="shared" si="83"/>
        <v>187.12223752929083</v>
      </c>
      <c r="M82">
        <f t="shared" si="83"/>
        <v>185.20303509309301</v>
      </c>
      <c r="N82">
        <f t="shared" si="83"/>
        <v>183.30351678444592</v>
      </c>
    </row>
    <row r="83" spans="1:14" x14ac:dyDescent="0.2">
      <c r="A83" s="44" t="s">
        <v>129</v>
      </c>
      <c r="B83" t="str">
        <f>IFERROR(B82/A82-1,"nm")</f>
        <v>nm</v>
      </c>
      <c r="C83">
        <f t="shared" ref="C83:N83" si="84">IFERROR(C82/B82-1,"nm")</f>
        <v>3.9682539682539764E-2</v>
      </c>
      <c r="D83">
        <f t="shared" si="84"/>
        <v>-1.5267175572519109E-2</v>
      </c>
      <c r="E83">
        <f t="shared" si="84"/>
        <v>7.7519379844961378E-3</v>
      </c>
      <c r="F83">
        <f t="shared" si="84"/>
        <v>6.1538461538461542E-2</v>
      </c>
      <c r="G83">
        <f t="shared" si="84"/>
        <v>7.2463768115942129E-2</v>
      </c>
      <c r="H83">
        <f t="shared" si="84"/>
        <v>0.31756756756756754</v>
      </c>
      <c r="I83">
        <f t="shared" si="84"/>
        <v>-1.025641025641022E-2</v>
      </c>
      <c r="J83">
        <f t="shared" si="84"/>
        <v>-1.025641025641022E-2</v>
      </c>
      <c r="K83">
        <f t="shared" si="84"/>
        <v>-1.025641025641022E-2</v>
      </c>
      <c r="L83">
        <f t="shared" si="84"/>
        <v>-1.0256410256410109E-2</v>
      </c>
      <c r="M83">
        <f t="shared" si="84"/>
        <v>-1.0256410256410109E-2</v>
      </c>
      <c r="N83">
        <f t="shared" si="84"/>
        <v>-1.0256410256410109E-2</v>
      </c>
    </row>
    <row r="84" spans="1:14" x14ac:dyDescent="0.2">
      <c r="A84" s="44" t="s">
        <v>137</v>
      </c>
      <c r="B84">
        <f>[1]Historicals!B195</f>
        <v>0</v>
      </c>
      <c r="C84">
        <f>[1]Historicals!C195</f>
        <v>0.04</v>
      </c>
      <c r="D84">
        <f>[1]Historicals!D195</f>
        <v>-0.02</v>
      </c>
      <c r="E84">
        <f>[1]Historicals!E195</f>
        <v>0.01</v>
      </c>
      <c r="F84">
        <f>[1]Historicals!F195</f>
        <v>0.06</v>
      </c>
      <c r="G84">
        <f>[1]Historicals!G195</f>
        <v>7.0000000000000007E-2</v>
      </c>
      <c r="H84">
        <f>[1]Historicals!H195</f>
        <v>0.32</v>
      </c>
      <c r="I84">
        <f>[1]Historicals!I195</f>
        <v>-0.06</v>
      </c>
      <c r="J84">
        <f>[1]Historicals!J195</f>
        <v>0</v>
      </c>
      <c r="K84">
        <f>[1]Historicals!K195</f>
        <v>0</v>
      </c>
      <c r="L84">
        <f>[1]Historicals!L195</f>
        <v>0</v>
      </c>
      <c r="M84">
        <f>[1]Historicals!M195</f>
        <v>0</v>
      </c>
      <c r="N84">
        <f>[1]Historicals!N195</f>
        <v>0</v>
      </c>
    </row>
    <row r="85" spans="1:14" x14ac:dyDescent="0.2">
      <c r="A85" s="44" t="s">
        <v>138</v>
      </c>
      <c r="B85" t="str">
        <f>IFERROR(B83-B84,"nm")</f>
        <v>nm</v>
      </c>
      <c r="C85">
        <f t="shared" ref="C85:N85" si="85">IFERROR(C83-C84,"nm")</f>
        <v>-3.1746031746023723E-4</v>
      </c>
      <c r="D85">
        <f t="shared" si="85"/>
        <v>4.732824427480891E-3</v>
      </c>
      <c r="E85">
        <f t="shared" si="85"/>
        <v>-2.2480620155038624E-3</v>
      </c>
      <c r="F85">
        <f t="shared" si="85"/>
        <v>1.5384615384615441E-3</v>
      </c>
      <c r="G85">
        <f t="shared" si="85"/>
        <v>2.4637681159421221E-3</v>
      </c>
      <c r="H85">
        <f t="shared" si="85"/>
        <v>-2.4324324324324631E-3</v>
      </c>
      <c r="I85">
        <f t="shared" si="85"/>
        <v>4.9743589743589778E-2</v>
      </c>
      <c r="J85">
        <f t="shared" si="85"/>
        <v>-1.025641025641022E-2</v>
      </c>
      <c r="K85">
        <f t="shared" si="85"/>
        <v>-1.025641025641022E-2</v>
      </c>
      <c r="L85">
        <f t="shared" si="85"/>
        <v>-1.0256410256410109E-2</v>
      </c>
      <c r="M85">
        <f t="shared" si="85"/>
        <v>-1.0256410256410109E-2</v>
      </c>
      <c r="N85">
        <f t="shared" si="85"/>
        <v>-1.0256410256410109E-2</v>
      </c>
    </row>
    <row r="86" spans="1:14" x14ac:dyDescent="0.2">
      <c r="A86" s="9" t="s">
        <v>130</v>
      </c>
      <c r="B86">
        <f>[1]Historicals!B141+[1]Historicals!B174</f>
        <v>1039</v>
      </c>
      <c r="C86">
        <f>[1]Historicals!C141+[1]Historicals!C174</f>
        <v>1420</v>
      </c>
      <c r="D86">
        <f>[1]Historicals!D141+[1]Historicals!D174</f>
        <v>1561</v>
      </c>
      <c r="E86">
        <f>[1]Historicals!E141+[1]Historicals!E174</f>
        <v>1863</v>
      </c>
      <c r="F86">
        <f>[1]Historicals!F141+[1]Historicals!F174</f>
        <v>2426</v>
      </c>
      <c r="G86">
        <f>[1]Historicals!G141+[1]Historicals!G174</f>
        <v>2534</v>
      </c>
      <c r="H86">
        <f>[1]Historicals!H141+[1]Historicals!H174</f>
        <v>3289</v>
      </c>
      <c r="I86">
        <f>[1]Historicals!I141+[1]Historicals!I174</f>
        <v>2406</v>
      </c>
      <c r="J86">
        <f>I86*(1+I87)</f>
        <v>1760.0595925813316</v>
      </c>
      <c r="K86">
        <f t="shared" ref="K86:N86" si="86">J86*(1+J87)</f>
        <v>1287.5352325176905</v>
      </c>
      <c r="L86">
        <f t="shared" si="86"/>
        <v>941.8697991600983</v>
      </c>
      <c r="M86">
        <f t="shared" si="86"/>
        <v>689.00539275743279</v>
      </c>
      <c r="N86">
        <f t="shared" si="86"/>
        <v>504.02766037530654</v>
      </c>
    </row>
    <row r="87" spans="1:14" x14ac:dyDescent="0.2">
      <c r="A87" s="46" t="s">
        <v>129</v>
      </c>
      <c r="B87" t="str">
        <f>IFERROR(B86/A86-1,"nm")</f>
        <v>nm</v>
      </c>
      <c r="C87">
        <f t="shared" ref="C87:N87" si="87">IFERROR(C86/B86-1,"nm")</f>
        <v>0.36669874879692022</v>
      </c>
      <c r="D87">
        <f t="shared" si="87"/>
        <v>9.9295774647887303E-2</v>
      </c>
      <c r="E87">
        <f t="shared" si="87"/>
        <v>0.19346572709801402</v>
      </c>
      <c r="F87">
        <f t="shared" si="87"/>
        <v>0.3022007514761138</v>
      </c>
      <c r="G87">
        <f t="shared" si="87"/>
        <v>4.4517724649629109E-2</v>
      </c>
      <c r="H87">
        <f t="shared" si="87"/>
        <v>0.29794790844514596</v>
      </c>
      <c r="I87">
        <f t="shared" si="87"/>
        <v>-0.26847065977500761</v>
      </c>
      <c r="J87">
        <f t="shared" si="87"/>
        <v>-0.26847065977500761</v>
      </c>
      <c r="K87">
        <f t="shared" si="87"/>
        <v>-0.26847065977500761</v>
      </c>
      <c r="L87">
        <f t="shared" si="87"/>
        <v>-0.26847065977500761</v>
      </c>
      <c r="M87">
        <f t="shared" si="87"/>
        <v>-0.26847065977500761</v>
      </c>
      <c r="N87">
        <f t="shared" si="87"/>
        <v>-0.26847065977500761</v>
      </c>
    </row>
    <row r="88" spans="1:14" x14ac:dyDescent="0.2">
      <c r="A88" s="46" t="s">
        <v>131</v>
      </c>
      <c r="B88">
        <f>IFERROR(B86/B72,"nm")</f>
        <v>0.33876752526899251</v>
      </c>
      <c r="C88">
        <f t="shared" ref="C88:N88" si="88">IFERROR(C86/C72,"nm")</f>
        <v>0.37516512549537651</v>
      </c>
      <c r="D88">
        <f t="shared" si="88"/>
        <v>0.36842105263157893</v>
      </c>
      <c r="E88">
        <f t="shared" si="88"/>
        <v>0.36287495130502534</v>
      </c>
      <c r="F88">
        <f t="shared" si="88"/>
        <v>0.3907860824742268</v>
      </c>
      <c r="G88">
        <f t="shared" si="88"/>
        <v>0.37939811349004343</v>
      </c>
      <c r="H88">
        <f t="shared" si="88"/>
        <v>0.39674306393244874</v>
      </c>
      <c r="I88">
        <f t="shared" si="88"/>
        <v>0.31880217304889358</v>
      </c>
      <c r="J88">
        <f t="shared" si="88"/>
        <v>0.25617291083380223</v>
      </c>
      <c r="K88">
        <f t="shared" si="88"/>
        <v>0.20584728020344639</v>
      </c>
      <c r="L88">
        <f t="shared" si="88"/>
        <v>0.16540821052951474</v>
      </c>
      <c r="M88">
        <f t="shared" si="88"/>
        <v>0.13291346907054349</v>
      </c>
      <c r="N88">
        <f t="shared" si="88"/>
        <v>0.10680237821213884</v>
      </c>
    </row>
    <row r="89" spans="1:14" x14ac:dyDescent="0.2">
      <c r="A89" s="9" t="s">
        <v>132</v>
      </c>
      <c r="B89">
        <f>[1]Historicals!B174</f>
        <v>46</v>
      </c>
      <c r="C89">
        <f>[1]Historicals!C174</f>
        <v>48</v>
      </c>
      <c r="D89">
        <f>[1]Historicals!D174</f>
        <v>54</v>
      </c>
      <c r="E89">
        <f>[1]Historicals!E174</f>
        <v>56</v>
      </c>
      <c r="F89">
        <f>[1]Historicals!F174</f>
        <v>50</v>
      </c>
      <c r="G89">
        <f>[1]Historicals!G174</f>
        <v>44</v>
      </c>
      <c r="H89">
        <f>[1]Historicals!H174</f>
        <v>46</v>
      </c>
      <c r="I89">
        <f>[1]Historicals!I174</f>
        <v>41</v>
      </c>
      <c r="J89">
        <f>I89*(1+I90)</f>
        <v>36.543478260869563</v>
      </c>
      <c r="K89">
        <f t="shared" ref="K89:N89" si="89">J89*(1+J90)</f>
        <v>32.571361058601127</v>
      </c>
      <c r="L89">
        <f t="shared" si="89"/>
        <v>29.030995726144479</v>
      </c>
      <c r="M89">
        <f t="shared" si="89"/>
        <v>25.875452712433116</v>
      </c>
      <c r="N89">
        <f t="shared" si="89"/>
        <v>23.062903504559944</v>
      </c>
    </row>
    <row r="90" spans="1:14" x14ac:dyDescent="0.2">
      <c r="A90" s="46" t="s">
        <v>129</v>
      </c>
      <c r="B90" t="str">
        <f>IFERROR(B89/A89-1,"nm")</f>
        <v>nm</v>
      </c>
      <c r="C90">
        <f t="shared" ref="C90:N90" si="90">IFERROR(C89/B89-1,"nm")</f>
        <v>4.3478260869565188E-2</v>
      </c>
      <c r="D90">
        <f t="shared" si="90"/>
        <v>0.125</v>
      </c>
      <c r="E90">
        <f t="shared" si="90"/>
        <v>3.7037037037036979E-2</v>
      </c>
      <c r="F90">
        <f t="shared" si="90"/>
        <v>-0.1071428571428571</v>
      </c>
      <c r="G90">
        <f t="shared" si="90"/>
        <v>-0.12</v>
      </c>
      <c r="H90">
        <f t="shared" si="90"/>
        <v>4.5454545454545414E-2</v>
      </c>
      <c r="I90">
        <f t="shared" si="90"/>
        <v>-0.10869565217391308</v>
      </c>
      <c r="J90">
        <f t="shared" si="90"/>
        <v>-0.10869565217391308</v>
      </c>
      <c r="K90">
        <f t="shared" si="90"/>
        <v>-0.10869565217391319</v>
      </c>
      <c r="L90">
        <f t="shared" si="90"/>
        <v>-0.10869565217391319</v>
      </c>
      <c r="M90">
        <f t="shared" si="90"/>
        <v>-0.1086956521739133</v>
      </c>
      <c r="N90">
        <f t="shared" si="90"/>
        <v>-0.1086956521739133</v>
      </c>
    </row>
    <row r="91" spans="1:14" x14ac:dyDescent="0.2">
      <c r="A91" s="46" t="s">
        <v>133</v>
      </c>
      <c r="B91">
        <f>IFERROR(B89/B72,"nm")</f>
        <v>1.4998369742419302E-2</v>
      </c>
      <c r="C91">
        <f t="shared" ref="C91:N91" si="91">IFERROR(C89/C72,"nm")</f>
        <v>1.2681638044914135E-2</v>
      </c>
      <c r="D91">
        <f t="shared" si="91"/>
        <v>1.2744866650932263E-2</v>
      </c>
      <c r="E91">
        <f t="shared" si="91"/>
        <v>1.090767432800935E-2</v>
      </c>
      <c r="F91">
        <f t="shared" si="91"/>
        <v>8.0541237113402053E-3</v>
      </c>
      <c r="G91">
        <f t="shared" si="91"/>
        <v>6.5878125467884411E-3</v>
      </c>
      <c r="H91">
        <f t="shared" si="91"/>
        <v>5.5488540410132689E-3</v>
      </c>
      <c r="I91">
        <f t="shared" si="91"/>
        <v>5.4326222340002651E-3</v>
      </c>
      <c r="J91">
        <f t="shared" si="91"/>
        <v>5.3188251338405412E-3</v>
      </c>
      <c r="K91">
        <f t="shared" si="91"/>
        <v>5.2074117407465712E-3</v>
      </c>
      <c r="L91">
        <f t="shared" si="91"/>
        <v>5.0983321232230252E-3</v>
      </c>
      <c r="M91">
        <f t="shared" si="91"/>
        <v>4.9915373956892564E-3</v>
      </c>
      <c r="N91">
        <f t="shared" si="91"/>
        <v>4.8869796965705379E-3</v>
      </c>
    </row>
    <row r="92" spans="1:14" x14ac:dyDescent="0.2">
      <c r="A92" s="9" t="s">
        <v>134</v>
      </c>
      <c r="B92">
        <f>[1]Historicals!B141</f>
        <v>993</v>
      </c>
      <c r="C92">
        <f>[1]Historicals!C141</f>
        <v>1372</v>
      </c>
      <c r="D92">
        <f>[1]Historicals!D141</f>
        <v>1507</v>
      </c>
      <c r="E92">
        <f>[1]Historicals!E141</f>
        <v>1807</v>
      </c>
      <c r="F92">
        <f>[1]Historicals!F141</f>
        <v>2376</v>
      </c>
      <c r="G92">
        <f>[1]Historicals!G141</f>
        <v>2490</v>
      </c>
      <c r="H92">
        <f>[1]Historicals!H141</f>
        <v>3243</v>
      </c>
      <c r="I92">
        <f>[1]Historicals!I141</f>
        <v>2365</v>
      </c>
      <c r="J92">
        <f>I92*(1+I93)</f>
        <v>1724.7070613629355</v>
      </c>
      <c r="K92">
        <f t="shared" ref="K92:N92" si="92">J92*(1+J93)</f>
        <v>1257.7650940867538</v>
      </c>
      <c r="L92">
        <f t="shared" si="92"/>
        <v>917.24158110242763</v>
      </c>
      <c r="M92">
        <f t="shared" si="92"/>
        <v>668.91037289770009</v>
      </c>
      <c r="N92">
        <f t="shared" si="92"/>
        <v>487.81160404041339</v>
      </c>
    </row>
    <row r="93" spans="1:14" x14ac:dyDescent="0.2">
      <c r="A93" s="46" t="s">
        <v>129</v>
      </c>
      <c r="B93" t="str">
        <f>IFERROR(B92/A92-1,"nm")</f>
        <v>nm</v>
      </c>
      <c r="C93">
        <f t="shared" ref="C93:L93" si="93">IFERROR(C92/B92-1,"nm")</f>
        <v>0.38167170191339372</v>
      </c>
      <c r="D93">
        <f t="shared" si="93"/>
        <v>9.8396501457725938E-2</v>
      </c>
      <c r="E93">
        <f t="shared" si="93"/>
        <v>0.19907100199071004</v>
      </c>
      <c r="F93">
        <f t="shared" si="93"/>
        <v>0.31488655229662421</v>
      </c>
      <c r="G93">
        <f t="shared" si="93"/>
        <v>4.7979797979798011E-2</v>
      </c>
      <c r="H93">
        <f t="shared" si="93"/>
        <v>0.30240963855421676</v>
      </c>
      <c r="I93">
        <f t="shared" si="93"/>
        <v>-0.27073697193956214</v>
      </c>
      <c r="J93">
        <f t="shared" si="93"/>
        <v>-0.27073697193956214</v>
      </c>
      <c r="K93">
        <f t="shared" si="93"/>
        <v>-0.27073697193956214</v>
      </c>
      <c r="L93">
        <f t="shared" si="93"/>
        <v>-0.27073697193956214</v>
      </c>
      <c r="M93">
        <f>IFERROR(M92/L92-1,"nm")</f>
        <v>-0.27073697193956214</v>
      </c>
      <c r="N93">
        <f t="shared" ref="N93" si="94">IFERROR(N92/M92-1,"nm")</f>
        <v>-0.27073697193956214</v>
      </c>
    </row>
    <row r="94" spans="1:14" x14ac:dyDescent="0.2">
      <c r="A94" s="46" t="s">
        <v>131</v>
      </c>
      <c r="B94">
        <f>IFERROR(B92/B72,"nm")</f>
        <v>0.3237691555265732</v>
      </c>
      <c r="C94">
        <f t="shared" ref="C94:N94" si="95">IFERROR(C92/C72,"nm")</f>
        <v>0.36248348745046233</v>
      </c>
      <c r="D94">
        <f t="shared" si="95"/>
        <v>0.35567618598064671</v>
      </c>
      <c r="E94">
        <f t="shared" si="95"/>
        <v>0.35196727697701596</v>
      </c>
      <c r="F94">
        <f t="shared" si="95"/>
        <v>0.38273195876288657</v>
      </c>
      <c r="G94">
        <f t="shared" si="95"/>
        <v>0.37281030094325496</v>
      </c>
      <c r="H94">
        <f t="shared" si="95"/>
        <v>0.39119420989143544</v>
      </c>
      <c r="I94">
        <f t="shared" si="95"/>
        <v>0.31336955081489332</v>
      </c>
      <c r="J94">
        <f t="shared" si="95"/>
        <v>0.25102742549584434</v>
      </c>
      <c r="K94">
        <f t="shared" si="95"/>
        <v>0.20108771955413871</v>
      </c>
      <c r="L94">
        <f t="shared" si="95"/>
        <v>0.1610830803670627</v>
      </c>
      <c r="M94">
        <f t="shared" si="95"/>
        <v>0.12903701348881069</v>
      </c>
      <c r="N94">
        <f t="shared" si="95"/>
        <v>0.10336623071876715</v>
      </c>
    </row>
    <row r="95" spans="1:14" x14ac:dyDescent="0.2">
      <c r="A95" s="9" t="s">
        <v>135</v>
      </c>
      <c r="B95">
        <f>[1]Historicals!B163</f>
        <v>69</v>
      </c>
      <c r="C95">
        <f>[1]Historicals!C163</f>
        <v>44</v>
      </c>
      <c r="D95">
        <f>[1]Historicals!D163</f>
        <v>51</v>
      </c>
      <c r="E95">
        <f>[1]Historicals!E163</f>
        <v>76</v>
      </c>
      <c r="F95">
        <f>[1]Historicals!F163</f>
        <v>49</v>
      </c>
      <c r="G95">
        <f>[1]Historicals!G163</f>
        <v>28</v>
      </c>
      <c r="H95">
        <f>[1]Historicals!H163</f>
        <v>94</v>
      </c>
      <c r="I95">
        <f>[1]Historicals!I163</f>
        <v>78</v>
      </c>
      <c r="J95">
        <f>I95*(1+I96)</f>
        <v>64.723404255319153</v>
      </c>
      <c r="K95">
        <f t="shared" ref="K95:N95" si="96">J95*(1+J96)</f>
        <v>53.7066545948393</v>
      </c>
      <c r="L95">
        <f t="shared" si="96"/>
        <v>44.565096365930486</v>
      </c>
      <c r="M95">
        <f t="shared" si="96"/>
        <v>36.979548048325299</v>
      </c>
      <c r="N95">
        <f t="shared" si="96"/>
        <v>30.685156891163547</v>
      </c>
    </row>
    <row r="96" spans="1:14" x14ac:dyDescent="0.2">
      <c r="A96" s="46" t="s">
        <v>129</v>
      </c>
      <c r="B96" t="str">
        <f>IFERROR(B95/A95-1,"nm")</f>
        <v>nm</v>
      </c>
      <c r="C96">
        <f t="shared" ref="C96:N96" si="97">IFERROR(C95/B95-1,"nm")</f>
        <v>-0.3623188405797102</v>
      </c>
      <c r="D96">
        <f t="shared" si="97"/>
        <v>0.15909090909090917</v>
      </c>
      <c r="E96">
        <f t="shared" si="97"/>
        <v>0.49019607843137258</v>
      </c>
      <c r="F96">
        <f t="shared" si="97"/>
        <v>-0.35526315789473684</v>
      </c>
      <c r="G96">
        <f t="shared" si="97"/>
        <v>-0.4285714285714286</v>
      </c>
      <c r="H96">
        <f t="shared" si="97"/>
        <v>2.3571428571428572</v>
      </c>
      <c r="I96">
        <f t="shared" si="97"/>
        <v>-0.17021276595744683</v>
      </c>
      <c r="J96">
        <f t="shared" si="97"/>
        <v>-0.17021276595744672</v>
      </c>
      <c r="K96">
        <f t="shared" si="97"/>
        <v>-0.17021276595744672</v>
      </c>
      <c r="L96">
        <f t="shared" si="97"/>
        <v>-0.17021276595744672</v>
      </c>
      <c r="M96">
        <f t="shared" si="97"/>
        <v>-0.17021276595744672</v>
      </c>
      <c r="N96">
        <f t="shared" si="97"/>
        <v>-0.17021276595744672</v>
      </c>
    </row>
    <row r="97" spans="1:14" x14ac:dyDescent="0.2">
      <c r="A97" s="46" t="s">
        <v>133</v>
      </c>
      <c r="B97">
        <f>IFERROR(B95/B72,"nm")</f>
        <v>2.2497554613628953E-2</v>
      </c>
      <c r="C97">
        <f t="shared" ref="C97:N97" si="98">IFERROR(C95/C72,"nm")</f>
        <v>1.1624834874504624E-2</v>
      </c>
      <c r="D97">
        <f t="shared" si="98"/>
        <v>1.2036818503658248E-2</v>
      </c>
      <c r="E97">
        <f t="shared" si="98"/>
        <v>1.4803272302298403E-2</v>
      </c>
      <c r="F97">
        <f t="shared" si="98"/>
        <v>7.8930412371134018E-3</v>
      </c>
      <c r="G97">
        <f t="shared" si="98"/>
        <v>4.1922443479562805E-3</v>
      </c>
      <c r="H97">
        <f t="shared" si="98"/>
        <v>1.1338962605548853E-2</v>
      </c>
      <c r="I97">
        <f t="shared" si="98"/>
        <v>1.0335232542732211E-2</v>
      </c>
      <c r="J97">
        <f t="shared" si="98"/>
        <v>9.4203531159083968E-3</v>
      </c>
      <c r="K97">
        <f t="shared" si="98"/>
        <v>8.5864592268714464E-3</v>
      </c>
      <c r="L97">
        <f t="shared" si="98"/>
        <v>7.826381999441254E-3</v>
      </c>
      <c r="M97">
        <f t="shared" si="98"/>
        <v>7.1335871495771235E-3</v>
      </c>
      <c r="N97">
        <f t="shared" si="98"/>
        <v>6.5021188109965636E-3</v>
      </c>
    </row>
    <row r="98" spans="1:14" x14ac:dyDescent="0.2">
      <c r="A98" s="43" t="s">
        <v>106</v>
      </c>
      <c r="B98" s="43"/>
      <c r="C98" s="43"/>
      <c r="D98" s="43"/>
      <c r="E98" s="43"/>
      <c r="F98" s="43"/>
      <c r="G98" s="43"/>
      <c r="H98" s="43"/>
      <c r="I98" s="43"/>
      <c r="J98" s="39"/>
      <c r="K98" s="39"/>
      <c r="L98" s="39"/>
      <c r="M98" s="39"/>
      <c r="N98" s="39"/>
    </row>
    <row r="99" spans="1:14" x14ac:dyDescent="0.2">
      <c r="A99" s="9" t="s">
        <v>136</v>
      </c>
      <c r="B99">
        <f>[1]Historicals!B124</f>
        <v>4653</v>
      </c>
      <c r="C99">
        <f>[1]Historicals!C124</f>
        <v>4570</v>
      </c>
      <c r="D99">
        <f>[1]Historicals!D124</f>
        <v>5009</v>
      </c>
      <c r="E99">
        <f>[1]Historicals!E124</f>
        <v>5166</v>
      </c>
      <c r="F99">
        <f>[1]Historicals!F124</f>
        <v>5254</v>
      </c>
      <c r="G99">
        <f>[1]Historicals!G124</f>
        <v>5028</v>
      </c>
      <c r="H99">
        <f>[1]Historicals!H124</f>
        <v>5343</v>
      </c>
      <c r="I99">
        <f>[1]Historicals!I124</f>
        <v>5955</v>
      </c>
      <c r="J99">
        <f>I99*(1+I100)</f>
        <v>6637.0999438517683</v>
      </c>
      <c r="K99">
        <f t="shared" ref="K99:N99" si="99">J99*(1+J100)</f>
        <v>7397.3292467971696</v>
      </c>
      <c r="L99">
        <f t="shared" si="99"/>
        <v>8244.6370325055486</v>
      </c>
      <c r="M99">
        <f t="shared" si="99"/>
        <v>9188.9974786768744</v>
      </c>
      <c r="N99">
        <f t="shared" si="99"/>
        <v>10241.527229182255</v>
      </c>
    </row>
    <row r="100" spans="1:14" x14ac:dyDescent="0.2">
      <c r="A100" s="44" t="s">
        <v>129</v>
      </c>
      <c r="B100" t="str">
        <f>IFERROR(B99/A99-1,"nm")</f>
        <v>nm</v>
      </c>
      <c r="C100">
        <f t="shared" ref="C100:N100" si="100">IFERROR(C99/B99-1,"nm")</f>
        <v>-1.783795400816679E-2</v>
      </c>
      <c r="D100">
        <f t="shared" si="100"/>
        <v>9.6061269146608286E-2</v>
      </c>
      <c r="E100">
        <f t="shared" si="100"/>
        <v>3.1343581553204158E-2</v>
      </c>
      <c r="F100">
        <f t="shared" si="100"/>
        <v>1.7034456058846237E-2</v>
      </c>
      <c r="G100">
        <f t="shared" si="100"/>
        <v>-4.3014845831747195E-2</v>
      </c>
      <c r="H100">
        <f t="shared" si="100"/>
        <v>6.2649164677804237E-2</v>
      </c>
      <c r="I100">
        <f t="shared" si="100"/>
        <v>0.11454239191465465</v>
      </c>
      <c r="J100">
        <f t="shared" si="100"/>
        <v>0.11454239191465465</v>
      </c>
      <c r="K100">
        <f t="shared" si="100"/>
        <v>0.11454239191465465</v>
      </c>
      <c r="L100">
        <f t="shared" si="100"/>
        <v>0.11454239191465465</v>
      </c>
      <c r="M100">
        <f t="shared" si="100"/>
        <v>0.11454239191465465</v>
      </c>
      <c r="N100">
        <f t="shared" si="100"/>
        <v>0.11454239191465465</v>
      </c>
    </row>
    <row r="101" spans="1:14" x14ac:dyDescent="0.2">
      <c r="A101" s="45" t="s">
        <v>113</v>
      </c>
      <c r="B101">
        <f>[1]Historicals!B125</f>
        <v>3093</v>
      </c>
      <c r="C101">
        <f>[1]Historicals!C125</f>
        <v>3106</v>
      </c>
      <c r="D101">
        <f>[1]Historicals!D125</f>
        <v>3482</v>
      </c>
      <c r="E101">
        <f>[1]Historicals!E125</f>
        <v>3575</v>
      </c>
      <c r="F101">
        <f>[1]Historicals!F125</f>
        <v>3622</v>
      </c>
      <c r="G101">
        <f>[1]Historicals!G125</f>
        <v>3449</v>
      </c>
      <c r="H101">
        <f>[1]Historicals!H125</f>
        <v>3659</v>
      </c>
      <c r="I101">
        <f>[1]Historicals!I125</f>
        <v>4111</v>
      </c>
      <c r="J101">
        <f>I101*(1+I102)</f>
        <v>4618.8360207707019</v>
      </c>
      <c r="K101">
        <f t="shared" ref="K101:N101" si="101">J101*(1+J102)</f>
        <v>5189.4055428773854</v>
      </c>
      <c r="L101">
        <f t="shared" si="101"/>
        <v>5830.4580996908799</v>
      </c>
      <c r="M101">
        <f t="shared" si="101"/>
        <v>6550.7005323392195</v>
      </c>
      <c r="N101">
        <f t="shared" si="101"/>
        <v>7359.9152469107757</v>
      </c>
    </row>
    <row r="102" spans="1:14" x14ac:dyDescent="0.2">
      <c r="A102" s="44" t="s">
        <v>129</v>
      </c>
      <c r="B102" t="str">
        <f>IFERROR(B101/A101-1,"nm")</f>
        <v>nm</v>
      </c>
      <c r="C102">
        <f t="shared" ref="C102:N102" si="102">IFERROR(C101/B101-1,"nm")</f>
        <v>4.2030391205949424E-3</v>
      </c>
      <c r="D102">
        <f t="shared" si="102"/>
        <v>0.1210560206052802</v>
      </c>
      <c r="E102">
        <f t="shared" si="102"/>
        <v>2.6708788052843158E-2</v>
      </c>
      <c r="F102">
        <f t="shared" si="102"/>
        <v>1.3146853146853044E-2</v>
      </c>
      <c r="G102">
        <f t="shared" si="102"/>
        <v>-4.7763666482606326E-2</v>
      </c>
      <c r="H102">
        <f t="shared" si="102"/>
        <v>6.0887213685126174E-2</v>
      </c>
      <c r="I102">
        <f t="shared" si="102"/>
        <v>0.12353101940420874</v>
      </c>
      <c r="J102">
        <f t="shared" si="102"/>
        <v>0.12353101940420874</v>
      </c>
      <c r="K102">
        <f t="shared" si="102"/>
        <v>0.12353101940420874</v>
      </c>
      <c r="L102">
        <f t="shared" si="102"/>
        <v>0.12353101940420874</v>
      </c>
      <c r="M102">
        <f t="shared" si="102"/>
        <v>0.12353101940420874</v>
      </c>
      <c r="N102">
        <f t="shared" si="102"/>
        <v>0.12353101940420874</v>
      </c>
    </row>
    <row r="103" spans="1:14" x14ac:dyDescent="0.2">
      <c r="A103" s="44" t="s">
        <v>137</v>
      </c>
      <c r="B103">
        <f>[1]Historicals!B197</f>
        <v>0.11</v>
      </c>
      <c r="C103">
        <f>[1]Historicals!C197</f>
        <v>0.22</v>
      </c>
      <c r="D103">
        <f>[1]Historicals!D197</f>
        <v>0.12</v>
      </c>
      <c r="E103">
        <f>[1]Historicals!E197</f>
        <v>0.09</v>
      </c>
      <c r="F103">
        <f>[1]Historicals!F197</f>
        <v>0.01</v>
      </c>
      <c r="G103">
        <f>[1]Historicals!G197</f>
        <v>-0.05</v>
      </c>
      <c r="H103">
        <f>[1]Historicals!H197</f>
        <v>0.06</v>
      </c>
      <c r="I103">
        <f>[1]Historicals!I197</f>
        <v>0.17</v>
      </c>
      <c r="J103">
        <f>[1]Historicals!J197</f>
        <v>0</v>
      </c>
      <c r="K103">
        <f>[1]Historicals!K197</f>
        <v>0</v>
      </c>
      <c r="L103">
        <f>[1]Historicals!L197</f>
        <v>0</v>
      </c>
      <c r="M103">
        <f>[1]Historicals!M197</f>
        <v>0</v>
      </c>
      <c r="N103">
        <f>[1]Historicals!N197</f>
        <v>0</v>
      </c>
    </row>
    <row r="104" spans="1:14" x14ac:dyDescent="0.2">
      <c r="A104" s="44" t="s">
        <v>138</v>
      </c>
      <c r="B104" t="str">
        <f>IFERROR(B102-B103,"nm")</f>
        <v>nm</v>
      </c>
      <c r="C104">
        <f t="shared" ref="C104:N104" si="103">IFERROR(C102-C103,"nm")</f>
        <v>-0.21579696087940506</v>
      </c>
      <c r="D104">
        <f t="shared" si="103"/>
        <v>1.0560206052802057E-3</v>
      </c>
      <c r="E104">
        <f t="shared" si="103"/>
        <v>-6.3291211947156839E-2</v>
      </c>
      <c r="F104">
        <f t="shared" si="103"/>
        <v>3.1468531468530434E-3</v>
      </c>
      <c r="G104">
        <f t="shared" si="103"/>
        <v>2.2363335173936766E-3</v>
      </c>
      <c r="H104">
        <f t="shared" si="103"/>
        <v>8.8721368512617582E-4</v>
      </c>
      <c r="I104">
        <f t="shared" si="103"/>
        <v>-4.646898059579127E-2</v>
      </c>
      <c r="J104">
        <f t="shared" si="103"/>
        <v>0.12353101940420874</v>
      </c>
      <c r="K104">
        <f t="shared" si="103"/>
        <v>0.12353101940420874</v>
      </c>
      <c r="L104">
        <f t="shared" si="103"/>
        <v>0.12353101940420874</v>
      </c>
      <c r="M104">
        <f t="shared" si="103"/>
        <v>0.12353101940420874</v>
      </c>
      <c r="N104">
        <f t="shared" si="103"/>
        <v>0.12353101940420874</v>
      </c>
    </row>
    <row r="105" spans="1:14" x14ac:dyDescent="0.2">
      <c r="A105" s="45" t="s">
        <v>114</v>
      </c>
      <c r="B105">
        <f>[1]Historicals!B126</f>
        <v>1251</v>
      </c>
      <c r="C105">
        <f>[1]Historicals!C126</f>
        <v>1175</v>
      </c>
      <c r="D105">
        <f>[1]Historicals!D126</f>
        <v>1241</v>
      </c>
      <c r="E105">
        <f>[1]Historicals!E126</f>
        <v>1347</v>
      </c>
      <c r="F105">
        <f>[1]Historicals!F126</f>
        <v>1395</v>
      </c>
      <c r="G105">
        <f>[1]Historicals!G126</f>
        <v>1365</v>
      </c>
      <c r="H105">
        <f>[1]Historicals!H126</f>
        <v>1494</v>
      </c>
      <c r="I105">
        <f>[1]Historicals!I126</f>
        <v>1610</v>
      </c>
      <c r="J105">
        <f>I105*(1+I106)</f>
        <v>1735.0066934404285</v>
      </c>
      <c r="K105">
        <f t="shared" ref="K105:N105" si="104">J105*(1+J106)</f>
        <v>1869.7193952068876</v>
      </c>
      <c r="L105">
        <f t="shared" si="104"/>
        <v>2014.8917177262981</v>
      </c>
      <c r="M105">
        <f t="shared" si="104"/>
        <v>2171.3357868402545</v>
      </c>
      <c r="N105">
        <f t="shared" si="104"/>
        <v>2339.9267850152678</v>
      </c>
    </row>
    <row r="106" spans="1:14" x14ac:dyDescent="0.2">
      <c r="A106" s="44" t="s">
        <v>129</v>
      </c>
      <c r="B106" t="str">
        <f>IFERROR(B105/A105-1,"nm")</f>
        <v>nm</v>
      </c>
      <c r="C106">
        <f t="shared" ref="C106:N106" si="105">IFERROR(C105/B105-1,"nm")</f>
        <v>-6.0751398880895313E-2</v>
      </c>
      <c r="D106">
        <f t="shared" si="105"/>
        <v>5.617021276595735E-2</v>
      </c>
      <c r="E106">
        <f t="shared" si="105"/>
        <v>8.5414987912973306E-2</v>
      </c>
      <c r="F106">
        <f t="shared" si="105"/>
        <v>3.563474387527843E-2</v>
      </c>
      <c r="G106">
        <f t="shared" si="105"/>
        <v>-2.1505376344086002E-2</v>
      </c>
      <c r="H106">
        <f t="shared" si="105"/>
        <v>9.4505494505494614E-2</v>
      </c>
      <c r="I106">
        <f t="shared" si="105"/>
        <v>7.7643908969210251E-2</v>
      </c>
      <c r="J106">
        <f t="shared" si="105"/>
        <v>7.7643908969210251E-2</v>
      </c>
      <c r="K106">
        <f t="shared" si="105"/>
        <v>7.7643908969210251E-2</v>
      </c>
      <c r="L106">
        <f t="shared" si="105"/>
        <v>7.7643908969210251E-2</v>
      </c>
      <c r="M106">
        <f t="shared" si="105"/>
        <v>7.7643908969210251E-2</v>
      </c>
      <c r="N106">
        <f t="shared" si="105"/>
        <v>7.7643908969210251E-2</v>
      </c>
    </row>
    <row r="107" spans="1:14" x14ac:dyDescent="0.2">
      <c r="A107" s="44" t="s">
        <v>137</v>
      </c>
      <c r="B107">
        <f>[1]Historicals!B198</f>
        <v>-0.21</v>
      </c>
      <c r="C107">
        <f>[1]Historicals!C198</f>
        <v>-0.08</v>
      </c>
      <c r="D107">
        <f>[1]Historicals!D198</f>
        <v>0.06</v>
      </c>
      <c r="E107">
        <f>[1]Historicals!E198</f>
        <v>0.14000000000000001</v>
      </c>
      <c r="F107">
        <f>[1]Historicals!F198</f>
        <v>0.04</v>
      </c>
      <c r="G107">
        <f>[1]Historicals!G198</f>
        <v>-0.02</v>
      </c>
      <c r="H107">
        <f>[1]Historicals!H198</f>
        <v>0.09</v>
      </c>
      <c r="I107">
        <f>[1]Historicals!I198</f>
        <v>0.12</v>
      </c>
      <c r="J107">
        <f>[1]Historicals!J198</f>
        <v>0</v>
      </c>
      <c r="K107">
        <f>[1]Historicals!K198</f>
        <v>0</v>
      </c>
      <c r="L107">
        <f>[1]Historicals!L198</f>
        <v>0</v>
      </c>
      <c r="M107">
        <f>[1]Historicals!M198</f>
        <v>0</v>
      </c>
      <c r="N107">
        <f>[1]Historicals!N198</f>
        <v>0</v>
      </c>
    </row>
    <row r="108" spans="1:14" x14ac:dyDescent="0.2">
      <c r="A108" s="44" t="s">
        <v>138</v>
      </c>
      <c r="B108" t="str">
        <f>IFERROR(B106-B107,"nm")</f>
        <v>nm</v>
      </c>
      <c r="C108">
        <f t="shared" ref="C108:N108" si="106">IFERROR(C106-C107,"nm")</f>
        <v>1.9248601119104689E-2</v>
      </c>
      <c r="D108">
        <f t="shared" si="106"/>
        <v>-3.8297872340426475E-3</v>
      </c>
      <c r="E108">
        <f t="shared" si="106"/>
        <v>-5.4585012087026707E-2</v>
      </c>
      <c r="F108">
        <f t="shared" si="106"/>
        <v>-4.3652561247215713E-3</v>
      </c>
      <c r="G108">
        <f t="shared" si="106"/>
        <v>-1.505376344086002E-3</v>
      </c>
      <c r="H108">
        <f t="shared" si="106"/>
        <v>4.5054945054946172E-3</v>
      </c>
      <c r="I108">
        <f t="shared" si="106"/>
        <v>-4.2356091030789744E-2</v>
      </c>
      <c r="J108">
        <f t="shared" si="106"/>
        <v>7.7643908969210251E-2</v>
      </c>
      <c r="K108">
        <f t="shared" si="106"/>
        <v>7.7643908969210251E-2</v>
      </c>
      <c r="L108">
        <f t="shared" si="106"/>
        <v>7.7643908969210251E-2</v>
      </c>
      <c r="M108">
        <f t="shared" si="106"/>
        <v>7.7643908969210251E-2</v>
      </c>
      <c r="N108">
        <f t="shared" si="106"/>
        <v>7.7643908969210251E-2</v>
      </c>
    </row>
    <row r="109" spans="1:14" x14ac:dyDescent="0.2">
      <c r="A109" s="45" t="s">
        <v>115</v>
      </c>
      <c r="B109">
        <f>[1]Historicals!B127</f>
        <v>309</v>
      </c>
      <c r="C109">
        <f>[1]Historicals!C127</f>
        <v>289</v>
      </c>
      <c r="D109">
        <f>[1]Historicals!D127</f>
        <v>286</v>
      </c>
      <c r="E109">
        <f>[1]Historicals!E127</f>
        <v>244</v>
      </c>
      <c r="F109">
        <f>[1]Historicals!F127</f>
        <v>237</v>
      </c>
      <c r="G109">
        <f>[1]Historicals!G127</f>
        <v>214</v>
      </c>
      <c r="H109">
        <f>[1]Historicals!H127</f>
        <v>190</v>
      </c>
      <c r="I109">
        <f>[1]Historicals!I127</f>
        <v>234</v>
      </c>
      <c r="J109">
        <f>I109*(1+I110)</f>
        <v>288.18947368421055</v>
      </c>
      <c r="K109">
        <f t="shared" ref="K109:N109" si="107">J109*(1+J110)</f>
        <v>354.9280886426593</v>
      </c>
      <c r="L109">
        <f t="shared" si="107"/>
        <v>437.12196180201198</v>
      </c>
      <c r="M109">
        <f t="shared" si="107"/>
        <v>538.35020558774113</v>
      </c>
      <c r="N109">
        <f t="shared" si="107"/>
        <v>663.0207795133233</v>
      </c>
    </row>
    <row r="110" spans="1:14" x14ac:dyDescent="0.2">
      <c r="A110" s="44" t="s">
        <v>129</v>
      </c>
      <c r="B110" t="str">
        <f>IFERROR(B109/A109-1,"nm")</f>
        <v>nm</v>
      </c>
      <c r="C110">
        <f t="shared" ref="C110:N110" si="108">IFERROR(C109/B109-1,"nm")</f>
        <v>-6.4724919093851141E-2</v>
      </c>
      <c r="D110">
        <f t="shared" si="108"/>
        <v>-1.038062283737029E-2</v>
      </c>
      <c r="E110">
        <f t="shared" si="108"/>
        <v>-0.14685314685314688</v>
      </c>
      <c r="F110">
        <f t="shared" si="108"/>
        <v>-2.8688524590163911E-2</v>
      </c>
      <c r="G110">
        <f t="shared" si="108"/>
        <v>-9.7046413502109741E-2</v>
      </c>
      <c r="H110">
        <f t="shared" si="108"/>
        <v>-0.11214953271028039</v>
      </c>
      <c r="I110">
        <f t="shared" si="108"/>
        <v>0.23157894736842111</v>
      </c>
      <c r="J110">
        <f t="shared" si="108"/>
        <v>0.23157894736842111</v>
      </c>
      <c r="K110">
        <f t="shared" si="108"/>
        <v>0.23157894736842111</v>
      </c>
      <c r="L110">
        <f t="shared" si="108"/>
        <v>0.23157894736842111</v>
      </c>
      <c r="M110">
        <f t="shared" si="108"/>
        <v>0.23157894736842111</v>
      </c>
      <c r="N110">
        <f t="shared" si="108"/>
        <v>0.23157894736842111</v>
      </c>
    </row>
    <row r="111" spans="1:14" x14ac:dyDescent="0.2">
      <c r="A111" s="44" t="s">
        <v>137</v>
      </c>
      <c r="B111">
        <f>[1]Historicals!B199</f>
        <v>-0.19</v>
      </c>
      <c r="C111">
        <f>[1]Historicals!C199</f>
        <v>-0.11</v>
      </c>
      <c r="D111">
        <f>[1]Historicals!D199</f>
        <v>-0.01</v>
      </c>
      <c r="E111">
        <f>[1]Historicals!E199</f>
        <v>-0.09</v>
      </c>
      <c r="F111">
        <f>[1]Historicals!F199</f>
        <v>-0.03</v>
      </c>
      <c r="G111">
        <f>[1]Historicals!G199</f>
        <v>-0.1</v>
      </c>
      <c r="H111">
        <f>[1]Historicals!H199</f>
        <v>-0.11</v>
      </c>
      <c r="I111">
        <f>[1]Historicals!I199</f>
        <v>0.28000000000000003</v>
      </c>
      <c r="J111">
        <f>[1]Historicals!J199</f>
        <v>0</v>
      </c>
      <c r="K111">
        <f>[1]Historicals!K199</f>
        <v>0</v>
      </c>
      <c r="L111">
        <f>[1]Historicals!L199</f>
        <v>0</v>
      </c>
      <c r="M111">
        <f>[1]Historicals!M199</f>
        <v>0</v>
      </c>
      <c r="N111">
        <f>[1]Historicals!N199</f>
        <v>0</v>
      </c>
    </row>
    <row r="112" spans="1:14" x14ac:dyDescent="0.2">
      <c r="A112" s="44" t="s">
        <v>138</v>
      </c>
      <c r="B112" t="str">
        <f>IFERROR(B110-B111,"nm")</f>
        <v>nm</v>
      </c>
      <c r="C112">
        <f t="shared" ref="C112:N112" si="109">IFERROR(C110-C111,"nm")</f>
        <v>4.527508090614886E-2</v>
      </c>
      <c r="D112">
        <f t="shared" si="109"/>
        <v>-3.8062283737029003E-4</v>
      </c>
      <c r="E112">
        <f t="shared" si="109"/>
        <v>-5.685314685314688E-2</v>
      </c>
      <c r="F112">
        <f t="shared" si="109"/>
        <v>1.3114754098360881E-3</v>
      </c>
      <c r="G112">
        <f t="shared" si="109"/>
        <v>2.9535864978902648E-3</v>
      </c>
      <c r="H112">
        <f t="shared" si="109"/>
        <v>-2.1495327102803857E-3</v>
      </c>
      <c r="I112">
        <f t="shared" si="109"/>
        <v>-4.842105263157892E-2</v>
      </c>
      <c r="J112">
        <f t="shared" si="109"/>
        <v>0.23157894736842111</v>
      </c>
      <c r="K112">
        <f t="shared" si="109"/>
        <v>0.23157894736842111</v>
      </c>
      <c r="L112">
        <f t="shared" si="109"/>
        <v>0.23157894736842111</v>
      </c>
      <c r="M112">
        <f t="shared" si="109"/>
        <v>0.23157894736842111</v>
      </c>
      <c r="N112">
        <f t="shared" si="109"/>
        <v>0.23157894736842111</v>
      </c>
    </row>
    <row r="113" spans="1:14" x14ac:dyDescent="0.2">
      <c r="A113" s="9" t="s">
        <v>130</v>
      </c>
      <c r="B113">
        <f>[1]Historicals!B142+[1]Historicals!B175</f>
        <v>967</v>
      </c>
      <c r="C113">
        <f>[1]Historicals!C142+[1]Historicals!C175</f>
        <v>1109</v>
      </c>
      <c r="D113">
        <f>[1]Historicals!D142+[1]Historicals!D175</f>
        <v>1036</v>
      </c>
      <c r="E113">
        <f>[1]Historicals!E142+[1]Historicals!E175</f>
        <v>1244</v>
      </c>
      <c r="F113">
        <f>[1]Historicals!F142+[1]Historicals!F175</f>
        <v>1376</v>
      </c>
      <c r="G113">
        <f>[1]Historicals!G142+[1]Historicals!G175</f>
        <v>1230</v>
      </c>
      <c r="H113">
        <f>[1]Historicals!H142+[1]Historicals!H175</f>
        <v>1573</v>
      </c>
      <c r="I113">
        <f>[1]Historicals!I142+[1]Historicals!I175</f>
        <v>1938</v>
      </c>
      <c r="J113">
        <f>I113*(1+I114)</f>
        <v>2387.6948506039416</v>
      </c>
      <c r="K113">
        <f t="shared" ref="K113:N113" si="110">J113*(1+J114)</f>
        <v>2941.7372030962742</v>
      </c>
      <c r="L113">
        <f t="shared" si="110"/>
        <v>3624.3399234587287</v>
      </c>
      <c r="M113">
        <f t="shared" si="110"/>
        <v>4465.3342477196547</v>
      </c>
      <c r="N113">
        <f t="shared" si="110"/>
        <v>5501.4734723971342</v>
      </c>
    </row>
    <row r="114" spans="1:14" x14ac:dyDescent="0.2">
      <c r="A114" s="46" t="s">
        <v>129</v>
      </c>
      <c r="B114" t="str">
        <f>IFERROR(B113/A113-1,"nm")</f>
        <v>nm</v>
      </c>
      <c r="C114">
        <f t="shared" ref="C114:M114" si="111">IFERROR(C113/B113-1,"nm")</f>
        <v>0.14684591520165458</v>
      </c>
      <c r="D114">
        <f t="shared" si="111"/>
        <v>-6.582506762849416E-2</v>
      </c>
      <c r="E114">
        <f t="shared" si="111"/>
        <v>0.20077220077220082</v>
      </c>
      <c r="F114">
        <f t="shared" si="111"/>
        <v>0.10610932475884249</v>
      </c>
      <c r="G114">
        <f t="shared" si="111"/>
        <v>-0.10610465116279066</v>
      </c>
      <c r="H114">
        <f t="shared" si="111"/>
        <v>0.27886178861788613</v>
      </c>
      <c r="I114">
        <f t="shared" si="111"/>
        <v>0.23204068658614108</v>
      </c>
      <c r="J114">
        <f t="shared" si="111"/>
        <v>0.2320406865861413</v>
      </c>
      <c r="K114">
        <f t="shared" si="111"/>
        <v>0.2320406865861413</v>
      </c>
      <c r="L114">
        <f t="shared" si="111"/>
        <v>0.2320406865861413</v>
      </c>
      <c r="M114">
        <f t="shared" si="111"/>
        <v>0.2320406865861413</v>
      </c>
      <c r="N114">
        <f>IFERROR(N113/M113-1,"nm")</f>
        <v>0.2320406865861413</v>
      </c>
    </row>
    <row r="115" spans="1:14" x14ac:dyDescent="0.2">
      <c r="A115" s="46" t="s">
        <v>131</v>
      </c>
      <c r="B115">
        <f>IFERROR(B113/B99,"nm")</f>
        <v>0.20782290995056951</v>
      </c>
      <c r="C115">
        <f t="shared" ref="C115:N115" si="112">IFERROR(C113/C99,"nm")</f>
        <v>0.24266958424507659</v>
      </c>
      <c r="D115">
        <f t="shared" si="112"/>
        <v>0.20682771012178081</v>
      </c>
      <c r="E115">
        <f t="shared" si="112"/>
        <v>0.2408052651955091</v>
      </c>
      <c r="F115">
        <f t="shared" si="112"/>
        <v>0.26189569851541683</v>
      </c>
      <c r="G115">
        <f t="shared" si="112"/>
        <v>0.24463007159904535</v>
      </c>
      <c r="H115">
        <f t="shared" si="112"/>
        <v>0.2944038929440389</v>
      </c>
      <c r="I115">
        <f t="shared" si="112"/>
        <v>0.32544080604534004</v>
      </c>
      <c r="J115">
        <f t="shared" si="112"/>
        <v>0.35974972063148847</v>
      </c>
      <c r="K115">
        <f t="shared" si="112"/>
        <v>0.39767558059822222</v>
      </c>
      <c r="L115">
        <f t="shared" si="112"/>
        <v>0.4395996948282016</v>
      </c>
      <c r="M115">
        <f t="shared" si="112"/>
        <v>0.48594357089350504</v>
      </c>
      <c r="N115">
        <f t="shared" si="112"/>
        <v>0.53717315291817125</v>
      </c>
    </row>
    <row r="116" spans="1:14" x14ac:dyDescent="0.2">
      <c r="A116" s="9" t="s">
        <v>132</v>
      </c>
      <c r="B116">
        <f>[1]Historicals!B175</f>
        <v>49</v>
      </c>
      <c r="C116">
        <f>[1]Historicals!C175</f>
        <v>43</v>
      </c>
      <c r="D116">
        <f>[1]Historicals!D175</f>
        <v>56</v>
      </c>
      <c r="E116">
        <f>[1]Historicals!E175</f>
        <v>55</v>
      </c>
      <c r="F116">
        <f>[1]Historicals!F175</f>
        <v>53</v>
      </c>
      <c r="G116">
        <f>[1]Historicals!G175</f>
        <v>46</v>
      </c>
      <c r="H116">
        <f>[1]Historicals!H175</f>
        <v>43</v>
      </c>
      <c r="I116">
        <f>[1]Historicals!I175</f>
        <v>42</v>
      </c>
      <c r="J116">
        <f>I116*(1+I117)</f>
        <v>41.023255813953483</v>
      </c>
      <c r="K116">
        <f t="shared" ref="K116:N116" si="113">J116*(1+J117)</f>
        <v>40.069226608977814</v>
      </c>
      <c r="L116">
        <f t="shared" si="113"/>
        <v>39.137384129699257</v>
      </c>
      <c r="M116">
        <f t="shared" si="113"/>
        <v>38.227212405752759</v>
      </c>
      <c r="N116">
        <f t="shared" si="113"/>
        <v>37.338207466084086</v>
      </c>
    </row>
    <row r="117" spans="1:14" x14ac:dyDescent="0.2">
      <c r="A117" s="46" t="s">
        <v>129</v>
      </c>
      <c r="B117" t="str">
        <f>IFERROR(B116/A116-1,"nm")</f>
        <v>nm</v>
      </c>
      <c r="C117">
        <f t="shared" ref="C117:N117" si="114">IFERROR(C116/B116-1,"nm")</f>
        <v>-0.12244897959183676</v>
      </c>
      <c r="D117">
        <f t="shared" si="114"/>
        <v>0.30232558139534893</v>
      </c>
      <c r="E117">
        <f t="shared" si="114"/>
        <v>-1.7857142857142905E-2</v>
      </c>
      <c r="F117">
        <f t="shared" si="114"/>
        <v>-3.6363636363636376E-2</v>
      </c>
      <c r="G117">
        <f t="shared" si="114"/>
        <v>-0.13207547169811318</v>
      </c>
      <c r="H117">
        <f t="shared" si="114"/>
        <v>-6.5217391304347783E-2</v>
      </c>
      <c r="I117">
        <f t="shared" si="114"/>
        <v>-2.3255813953488413E-2</v>
      </c>
      <c r="J117">
        <f t="shared" si="114"/>
        <v>-2.3255813953488524E-2</v>
      </c>
      <c r="K117">
        <f t="shared" si="114"/>
        <v>-2.3255813953488524E-2</v>
      </c>
      <c r="L117">
        <f t="shared" si="114"/>
        <v>-2.3255813953488524E-2</v>
      </c>
      <c r="M117">
        <f t="shared" si="114"/>
        <v>-2.3255813953488413E-2</v>
      </c>
      <c r="N117">
        <f t="shared" si="114"/>
        <v>-2.3255813953488524E-2</v>
      </c>
    </row>
    <row r="118" spans="1:14" x14ac:dyDescent="0.2">
      <c r="A118" s="46" t="s">
        <v>133</v>
      </c>
      <c r="B118">
        <f>IFERROR(B116/B99,"nm")</f>
        <v>1.053084031807436E-2</v>
      </c>
      <c r="C118">
        <f t="shared" ref="C118:N118" si="115">IFERROR(C116/C99,"nm")</f>
        <v>9.4091903719912464E-3</v>
      </c>
      <c r="D118">
        <f t="shared" si="115"/>
        <v>1.1179876222798962E-2</v>
      </c>
      <c r="E118">
        <f t="shared" si="115"/>
        <v>1.064653503677894E-2</v>
      </c>
      <c r="F118">
        <f t="shared" si="115"/>
        <v>1.0087552341073468E-2</v>
      </c>
      <c r="G118">
        <f t="shared" si="115"/>
        <v>9.148766905330152E-3</v>
      </c>
      <c r="H118">
        <f t="shared" si="115"/>
        <v>8.0479131574022079E-3</v>
      </c>
      <c r="I118">
        <f t="shared" si="115"/>
        <v>7.0528967254408059E-3</v>
      </c>
      <c r="J118">
        <f t="shared" si="115"/>
        <v>6.1809007188380659E-3</v>
      </c>
      <c r="K118">
        <f t="shared" si="115"/>
        <v>5.4167153133445611E-3</v>
      </c>
      <c r="L118">
        <f t="shared" si="115"/>
        <v>4.747011175312516E-3</v>
      </c>
      <c r="M118">
        <f t="shared" si="115"/>
        <v>4.1601069642754002E-3</v>
      </c>
      <c r="N118">
        <f t="shared" si="115"/>
        <v>3.6457655807126525E-3</v>
      </c>
    </row>
    <row r="119" spans="1:14" x14ac:dyDescent="0.2">
      <c r="A119" s="9" t="s">
        <v>134</v>
      </c>
      <c r="B119">
        <f>[1]Historicals!B142</f>
        <v>918</v>
      </c>
      <c r="C119">
        <f>[1]Historicals!C142</f>
        <v>1066</v>
      </c>
      <c r="D119">
        <f>[1]Historicals!D142</f>
        <v>980</v>
      </c>
      <c r="E119">
        <f>[1]Historicals!E142</f>
        <v>1189</v>
      </c>
      <c r="F119">
        <f>[1]Historicals!F142</f>
        <v>1323</v>
      </c>
      <c r="G119">
        <f>[1]Historicals!G142</f>
        <v>1184</v>
      </c>
      <c r="H119">
        <f>[1]Historicals!H142</f>
        <v>1530</v>
      </c>
      <c r="I119">
        <f>[1]Historicals!I142</f>
        <v>1896</v>
      </c>
      <c r="J119">
        <f>I119*(1+I120)</f>
        <v>2349.5529411764705</v>
      </c>
      <c r="K119">
        <f t="shared" ref="K119:N119" si="116">J119*(1+J120)</f>
        <v>2911.6028604382932</v>
      </c>
      <c r="L119">
        <f t="shared" si="116"/>
        <v>3608.1039368568654</v>
      </c>
      <c r="M119">
        <f t="shared" si="116"/>
        <v>4471.2189962618413</v>
      </c>
      <c r="N119">
        <f t="shared" si="116"/>
        <v>5540.8047169362426</v>
      </c>
    </row>
    <row r="120" spans="1:14" x14ac:dyDescent="0.2">
      <c r="A120" s="46" t="s">
        <v>129</v>
      </c>
      <c r="B120" t="str">
        <f>IFERROR(B119/A119-1,"nm")</f>
        <v>nm</v>
      </c>
      <c r="C120">
        <f t="shared" ref="C120:N120" si="117">IFERROR(C119/B119-1,"nm")</f>
        <v>0.16122004357298469</v>
      </c>
      <c r="D120">
        <f t="shared" si="117"/>
        <v>-8.0675422138836828E-2</v>
      </c>
      <c r="E120">
        <f t="shared" si="117"/>
        <v>0.21326530612244898</v>
      </c>
      <c r="F120">
        <f t="shared" si="117"/>
        <v>0.11269974768713209</v>
      </c>
      <c r="G120">
        <f t="shared" si="117"/>
        <v>-0.1050642479213908</v>
      </c>
      <c r="H120">
        <f t="shared" si="117"/>
        <v>0.29222972972972983</v>
      </c>
      <c r="I120">
        <f t="shared" si="117"/>
        <v>0.23921568627450984</v>
      </c>
      <c r="J120">
        <f t="shared" si="117"/>
        <v>0.23921568627450984</v>
      </c>
      <c r="K120">
        <f t="shared" si="117"/>
        <v>0.23921568627450984</v>
      </c>
      <c r="L120">
        <f t="shared" si="117"/>
        <v>0.23921568627450984</v>
      </c>
      <c r="M120">
        <f t="shared" si="117"/>
        <v>0.23921568627450984</v>
      </c>
      <c r="N120">
        <f t="shared" si="117"/>
        <v>0.23921568627450984</v>
      </c>
    </row>
    <row r="121" spans="1:14" x14ac:dyDescent="0.2">
      <c r="A121" s="46" t="s">
        <v>131</v>
      </c>
      <c r="B121">
        <f>IFERROR(B119/B99,"nm")</f>
        <v>0.19729206963249515</v>
      </c>
      <c r="C121">
        <f t="shared" ref="C121:N121" si="118">IFERROR(C119/C99,"nm")</f>
        <v>0.23326039387308534</v>
      </c>
      <c r="D121">
        <f t="shared" si="118"/>
        <v>0.19564783389898183</v>
      </c>
      <c r="E121">
        <f t="shared" si="118"/>
        <v>0.23015873015873015</v>
      </c>
      <c r="F121">
        <f t="shared" si="118"/>
        <v>0.25180814617434338</v>
      </c>
      <c r="G121">
        <f t="shared" si="118"/>
        <v>0.2354813046937152</v>
      </c>
      <c r="H121">
        <f t="shared" si="118"/>
        <v>0.28635597978663674</v>
      </c>
      <c r="I121">
        <f t="shared" si="118"/>
        <v>0.31838790931989924</v>
      </c>
      <c r="J121">
        <f t="shared" si="118"/>
        <v>0.35400294722892678</v>
      </c>
      <c r="K121">
        <f t="shared" si="118"/>
        <v>0.39360190188897343</v>
      </c>
      <c r="L121">
        <f t="shared" si="118"/>
        <v>0.43763041630958993</v>
      </c>
      <c r="M121">
        <f t="shared" si="118"/>
        <v>0.486583983360245</v>
      </c>
      <c r="N121">
        <f t="shared" si="118"/>
        <v>0.54101352200170383</v>
      </c>
    </row>
    <row r="122" spans="1:14" x14ac:dyDescent="0.2">
      <c r="A122" s="9" t="s">
        <v>135</v>
      </c>
      <c r="B122">
        <f>[1]Historicals!B164</f>
        <v>52</v>
      </c>
      <c r="C122">
        <f>[1]Historicals!C164</f>
        <v>64</v>
      </c>
      <c r="D122">
        <f>[1]Historicals!D164</f>
        <v>60</v>
      </c>
      <c r="E122">
        <f>[1]Historicals!E164</f>
        <v>49</v>
      </c>
      <c r="F122">
        <f>[1]Historicals!F164</f>
        <v>47</v>
      </c>
      <c r="G122">
        <f>[1]Historicals!G164</f>
        <v>41</v>
      </c>
      <c r="H122">
        <f>[1]Historicals!H164</f>
        <v>54</v>
      </c>
      <c r="I122">
        <f>[1]Historicals!I164</f>
        <v>56</v>
      </c>
      <c r="J122">
        <f>I122*(1+I123)</f>
        <v>58.074074074074069</v>
      </c>
      <c r="K122">
        <f t="shared" ref="K122:N122" si="119">J122*(1+J123)</f>
        <v>60.224965706447179</v>
      </c>
      <c r="L122">
        <f t="shared" si="119"/>
        <v>62.455519991871142</v>
      </c>
      <c r="M122">
        <f t="shared" si="119"/>
        <v>64.768687398977477</v>
      </c>
      <c r="N122">
        <f t="shared" si="119"/>
        <v>67.16752767301368</v>
      </c>
    </row>
    <row r="123" spans="1:14" x14ac:dyDescent="0.2">
      <c r="A123" s="46" t="s">
        <v>129</v>
      </c>
      <c r="B123" t="str">
        <f>IFERROR(B122/A122-1,"nm")</f>
        <v>nm</v>
      </c>
      <c r="C123">
        <f t="shared" ref="C123:N123" si="120">IFERROR(C122/B122-1,"nm")</f>
        <v>0.23076923076923084</v>
      </c>
      <c r="D123">
        <f t="shared" si="120"/>
        <v>-6.25E-2</v>
      </c>
      <c r="E123">
        <f t="shared" si="120"/>
        <v>-0.18333333333333335</v>
      </c>
      <c r="F123">
        <f t="shared" si="120"/>
        <v>-4.081632653061229E-2</v>
      </c>
      <c r="G123">
        <f t="shared" si="120"/>
        <v>-0.12765957446808507</v>
      </c>
      <c r="H123">
        <f t="shared" si="120"/>
        <v>0.31707317073170738</v>
      </c>
      <c r="I123">
        <f t="shared" si="120"/>
        <v>3.7037037037036979E-2</v>
      </c>
      <c r="J123">
        <f t="shared" si="120"/>
        <v>3.7037037037036979E-2</v>
      </c>
      <c r="K123">
        <f t="shared" si="120"/>
        <v>3.7037037037036979E-2</v>
      </c>
      <c r="L123">
        <f t="shared" si="120"/>
        <v>3.7037037037036979E-2</v>
      </c>
      <c r="M123">
        <f t="shared" si="120"/>
        <v>3.7037037037036979E-2</v>
      </c>
      <c r="N123">
        <f t="shared" si="120"/>
        <v>3.7037037037036979E-2</v>
      </c>
    </row>
    <row r="124" spans="1:14" x14ac:dyDescent="0.2">
      <c r="A124" s="46" t="s">
        <v>133</v>
      </c>
      <c r="B124">
        <f>IFERROR(B122/B99,"nm")</f>
        <v>1.117558564367075E-2</v>
      </c>
      <c r="C124">
        <f t="shared" ref="C124:N124" si="121">IFERROR(C122/C99,"nm")</f>
        <v>1.400437636761488E-2</v>
      </c>
      <c r="D124">
        <f t="shared" si="121"/>
        <v>1.1978438810141745E-2</v>
      </c>
      <c r="E124">
        <f t="shared" si="121"/>
        <v>9.485094850948509E-3</v>
      </c>
      <c r="F124">
        <f t="shared" si="121"/>
        <v>8.9455652835934533E-3</v>
      </c>
      <c r="G124">
        <f t="shared" si="121"/>
        <v>8.1543357199681775E-3</v>
      </c>
      <c r="H124">
        <f t="shared" si="121"/>
        <v>1.0106681639528355E-2</v>
      </c>
      <c r="I124">
        <f t="shared" si="121"/>
        <v>9.4038623005877411E-3</v>
      </c>
      <c r="J124">
        <f t="shared" si="121"/>
        <v>8.7499170669970983E-3</v>
      </c>
      <c r="K124">
        <f t="shared" si="121"/>
        <v>8.141447230096301E-3</v>
      </c>
      <c r="L124">
        <f t="shared" si="121"/>
        <v>7.5752904276600863E-3</v>
      </c>
      <c r="M124">
        <f t="shared" si="121"/>
        <v>7.0485042083506515E-3</v>
      </c>
      <c r="N124">
        <f t="shared" si="121"/>
        <v>6.5583507390993617E-3</v>
      </c>
    </row>
    <row r="125" spans="1:14" x14ac:dyDescent="0.2">
      <c r="A125" s="43" t="s">
        <v>107</v>
      </c>
      <c r="B125" s="43"/>
      <c r="C125" s="43"/>
      <c r="D125" s="43"/>
      <c r="E125" s="43"/>
      <c r="F125" s="43"/>
      <c r="G125" s="43"/>
      <c r="H125" s="43"/>
      <c r="I125" s="43"/>
      <c r="J125" s="39"/>
      <c r="K125" s="39"/>
      <c r="L125" s="39"/>
      <c r="M125" s="39"/>
      <c r="N125" s="39"/>
    </row>
    <row r="126" spans="1:14" x14ac:dyDescent="0.2">
      <c r="A126" s="9" t="s">
        <v>136</v>
      </c>
      <c r="B126">
        <f>[1]Historicals!B128</f>
        <v>115</v>
      </c>
      <c r="C126">
        <f>[1]Historicals!C128</f>
        <v>73</v>
      </c>
      <c r="D126">
        <f>[1]Historicals!D128</f>
        <v>73</v>
      </c>
      <c r="E126">
        <f>[1]Historicals!E128</f>
        <v>88</v>
      </c>
      <c r="F126">
        <f>[1]Historicals!F128</f>
        <v>42</v>
      </c>
      <c r="G126">
        <f>[1]Historicals!G128</f>
        <v>30</v>
      </c>
      <c r="H126">
        <f>[1]Historicals!H128</f>
        <v>25</v>
      </c>
      <c r="I126">
        <f>[1]Historicals!I128</f>
        <v>102</v>
      </c>
      <c r="J126">
        <f>I126*(1+I127)</f>
        <v>416.16</v>
      </c>
      <c r="K126">
        <f t="shared" ref="K126:N126" si="122">J126*(1+J127)</f>
        <v>1697.9328</v>
      </c>
      <c r="L126">
        <f t="shared" si="122"/>
        <v>6927.5658240000002</v>
      </c>
      <c r="M126">
        <f t="shared" si="122"/>
        <v>28264.468561920003</v>
      </c>
      <c r="N126">
        <f t="shared" si="122"/>
        <v>115319.03173263361</v>
      </c>
    </row>
    <row r="127" spans="1:14" x14ac:dyDescent="0.2">
      <c r="A127" s="44" t="s">
        <v>129</v>
      </c>
      <c r="B127" t="str">
        <f>IFERROR(B126/A126-1,"nm")</f>
        <v>nm</v>
      </c>
      <c r="C127">
        <f t="shared" ref="C127:N127" si="123">IFERROR(C126/B126-1,"nm")</f>
        <v>-0.36521739130434783</v>
      </c>
      <c r="D127">
        <f t="shared" si="123"/>
        <v>0</v>
      </c>
      <c r="E127">
        <f t="shared" si="123"/>
        <v>0.20547945205479445</v>
      </c>
      <c r="F127">
        <f t="shared" si="123"/>
        <v>-0.52272727272727271</v>
      </c>
      <c r="G127">
        <f t="shared" si="123"/>
        <v>-0.2857142857142857</v>
      </c>
      <c r="H127">
        <f t="shared" si="123"/>
        <v>-0.16666666666666663</v>
      </c>
      <c r="I127">
        <f t="shared" si="123"/>
        <v>3.08</v>
      </c>
      <c r="J127">
        <f t="shared" si="123"/>
        <v>3.08</v>
      </c>
      <c r="K127">
        <f t="shared" si="123"/>
        <v>3.08</v>
      </c>
      <c r="L127">
        <f t="shared" si="123"/>
        <v>3.08</v>
      </c>
      <c r="M127">
        <f t="shared" si="123"/>
        <v>3.08</v>
      </c>
      <c r="N127">
        <f t="shared" si="123"/>
        <v>3.08</v>
      </c>
    </row>
    <row r="128" spans="1:14" x14ac:dyDescent="0.2">
      <c r="A128" s="9" t="s">
        <v>130</v>
      </c>
      <c r="B128">
        <f>[1]Historicals!B143+[1]Historicals!B176</f>
        <v>-2057</v>
      </c>
      <c r="C128">
        <f>[1]Historicals!C143+[1]Historicals!C176</f>
        <v>-2366</v>
      </c>
      <c r="D128">
        <f>[1]Historicals!D143+[1]Historicals!D176</f>
        <v>-2444</v>
      </c>
      <c r="E128">
        <f>[1]Historicals!E143+[1]Historicals!E176</f>
        <v>-2441</v>
      </c>
      <c r="F128">
        <f>[1]Historicals!F143+[1]Historicals!F176</f>
        <v>-3067</v>
      </c>
      <c r="G128">
        <f>[1]Historicals!G143+[1]Historicals!G176</f>
        <v>-3254</v>
      </c>
      <c r="H128">
        <f>[1]Historicals!H143+[1]Historicals!H176</f>
        <v>-3434</v>
      </c>
      <c r="I128">
        <f>[1]Historicals!I143+[1]Historicals!I176</f>
        <v>-4042</v>
      </c>
      <c r="J128">
        <f>I128*(1+I129)</f>
        <v>-4757.6482236458942</v>
      </c>
      <c r="K128">
        <f t="shared" ref="K128:N128" si="124">J128*(1+J129)</f>
        <v>-5600.0041118161635</v>
      </c>
      <c r="L128">
        <f t="shared" si="124"/>
        <v>-6591.5016365640458</v>
      </c>
      <c r="M128">
        <f t="shared" si="124"/>
        <v>-7758.5467719836561</v>
      </c>
      <c r="N128">
        <f t="shared" si="124"/>
        <v>-9132.2207490850142</v>
      </c>
    </row>
    <row r="129" spans="1:14" x14ac:dyDescent="0.2">
      <c r="A129" s="46" t="s">
        <v>129</v>
      </c>
      <c r="B129" t="str">
        <f>IFERROR(B128/A128-1,"nm")</f>
        <v>nm</v>
      </c>
      <c r="C129">
        <f t="shared" ref="C129:N129" si="125">IFERROR(C128/B128-1,"nm")</f>
        <v>0.15021876519202726</v>
      </c>
      <c r="D129">
        <f t="shared" si="125"/>
        <v>3.2967032967033072E-2</v>
      </c>
      <c r="E129">
        <f t="shared" si="125"/>
        <v>-1.2274959083469206E-3</v>
      </c>
      <c r="F129">
        <f t="shared" si="125"/>
        <v>0.25645227365833678</v>
      </c>
      <c r="G129">
        <f t="shared" si="125"/>
        <v>6.0971633518095869E-2</v>
      </c>
      <c r="H129">
        <f t="shared" si="125"/>
        <v>5.5316533497234088E-2</v>
      </c>
      <c r="I129">
        <f t="shared" si="125"/>
        <v>0.1770529994175889</v>
      </c>
      <c r="J129">
        <f t="shared" si="125"/>
        <v>0.1770529994175889</v>
      </c>
      <c r="K129">
        <f t="shared" si="125"/>
        <v>0.1770529994175889</v>
      </c>
      <c r="L129">
        <f t="shared" si="125"/>
        <v>0.1770529994175889</v>
      </c>
      <c r="M129">
        <f t="shared" si="125"/>
        <v>0.1770529994175889</v>
      </c>
      <c r="N129">
        <f t="shared" si="125"/>
        <v>0.1770529994175889</v>
      </c>
    </row>
    <row r="130" spans="1:14" x14ac:dyDescent="0.2">
      <c r="A130" s="46" t="s">
        <v>131</v>
      </c>
      <c r="B130">
        <f>IFERROR(B128/B126,"nm")</f>
        <v>-17.88695652173913</v>
      </c>
      <c r="C130">
        <f t="shared" ref="C130:N130" si="126">IFERROR(C128/C126,"nm")</f>
        <v>-32.410958904109592</v>
      </c>
      <c r="D130">
        <f t="shared" si="126"/>
        <v>-33.479452054794521</v>
      </c>
      <c r="E130">
        <f t="shared" si="126"/>
        <v>-27.738636363636363</v>
      </c>
      <c r="F130">
        <f t="shared" si="126"/>
        <v>-73.023809523809518</v>
      </c>
      <c r="G130">
        <f t="shared" si="126"/>
        <v>-108.46666666666667</v>
      </c>
      <c r="H130">
        <f t="shared" si="126"/>
        <v>-137.36000000000001</v>
      </c>
      <c r="I130">
        <f t="shared" si="126"/>
        <v>-39.627450980392155</v>
      </c>
      <c r="J130">
        <f t="shared" si="126"/>
        <v>-11.432257361701975</v>
      </c>
      <c r="K130">
        <f t="shared" si="126"/>
        <v>-3.2981305925747848</v>
      </c>
      <c r="L130">
        <f t="shared" si="126"/>
        <v>-0.95148884962280877</v>
      </c>
      <c r="M130">
        <f t="shared" si="126"/>
        <v>-0.27449823636297016</v>
      </c>
      <c r="N130">
        <f t="shared" si="126"/>
        <v>-7.9190924619086348E-2</v>
      </c>
    </row>
    <row r="131" spans="1:14" x14ac:dyDescent="0.2">
      <c r="A131" s="9" t="s">
        <v>132</v>
      </c>
      <c r="B131">
        <f>[1]Historicals!B176</f>
        <v>210</v>
      </c>
      <c r="C131">
        <f>[1]Historicals!C176</f>
        <v>230</v>
      </c>
      <c r="D131">
        <f>[1]Historicals!D176</f>
        <v>233</v>
      </c>
      <c r="E131">
        <f>[1]Historicals!E176</f>
        <v>217</v>
      </c>
      <c r="F131">
        <f>[1]Historicals!F176</f>
        <v>195</v>
      </c>
      <c r="G131">
        <f>[1]Historicals!G176</f>
        <v>214</v>
      </c>
      <c r="H131">
        <f>[1]Historicals!H176</f>
        <v>222</v>
      </c>
      <c r="I131">
        <f>[1]Historicals!I176</f>
        <v>220</v>
      </c>
      <c r="J131">
        <f>I131*(1+I132)</f>
        <v>218.01801801801801</v>
      </c>
      <c r="K131">
        <f t="shared" ref="K131:N131" si="127">J131*(1+J132)</f>
        <v>216.0538917295674</v>
      </c>
      <c r="L131">
        <f t="shared" si="127"/>
        <v>214.10746027254427</v>
      </c>
      <c r="M131">
        <f t="shared" si="127"/>
        <v>212.17856423405289</v>
      </c>
      <c r="N131">
        <f t="shared" si="127"/>
        <v>210.2670456373497</v>
      </c>
    </row>
    <row r="132" spans="1:14" x14ac:dyDescent="0.2">
      <c r="A132" s="46" t="s">
        <v>129</v>
      </c>
      <c r="B132" t="str">
        <f>IFERROR(B131/A131-1,"nm")</f>
        <v>nm</v>
      </c>
      <c r="C132">
        <f t="shared" ref="C132:N132" si="128">IFERROR(C131/B131-1,"nm")</f>
        <v>9.5238095238095344E-2</v>
      </c>
      <c r="D132">
        <f t="shared" si="128"/>
        <v>1.304347826086949E-2</v>
      </c>
      <c r="E132">
        <f t="shared" si="128"/>
        <v>-6.8669527896995763E-2</v>
      </c>
      <c r="F132">
        <f t="shared" si="128"/>
        <v>-0.10138248847926268</v>
      </c>
      <c r="G132">
        <f t="shared" si="128"/>
        <v>9.7435897435897534E-2</v>
      </c>
      <c r="H132">
        <f t="shared" si="128"/>
        <v>3.7383177570093462E-2</v>
      </c>
      <c r="I132">
        <f t="shared" si="128"/>
        <v>-9.009009009009028E-3</v>
      </c>
      <c r="J132">
        <f t="shared" si="128"/>
        <v>-9.009009009009028E-3</v>
      </c>
      <c r="K132">
        <f t="shared" si="128"/>
        <v>-9.009009009009028E-3</v>
      </c>
      <c r="L132">
        <f t="shared" si="128"/>
        <v>-9.009009009009028E-3</v>
      </c>
      <c r="M132">
        <f t="shared" si="128"/>
        <v>-9.009009009009028E-3</v>
      </c>
      <c r="N132">
        <f t="shared" si="128"/>
        <v>-9.009009009009028E-3</v>
      </c>
    </row>
    <row r="133" spans="1:14" x14ac:dyDescent="0.2">
      <c r="A133" s="46" t="s">
        <v>133</v>
      </c>
      <c r="B133">
        <f>IFERROR(B131/B126,"nm")</f>
        <v>1.826086956521739</v>
      </c>
      <c r="C133">
        <f t="shared" ref="C133:N133" si="129">IFERROR(C131/C126,"nm")</f>
        <v>3.1506849315068495</v>
      </c>
      <c r="D133">
        <f t="shared" si="129"/>
        <v>3.1917808219178081</v>
      </c>
      <c r="E133">
        <f t="shared" si="129"/>
        <v>2.4659090909090908</v>
      </c>
      <c r="F133">
        <f t="shared" si="129"/>
        <v>4.6428571428571432</v>
      </c>
      <c r="G133">
        <f t="shared" si="129"/>
        <v>7.1333333333333337</v>
      </c>
      <c r="H133">
        <f t="shared" si="129"/>
        <v>8.8800000000000008</v>
      </c>
      <c r="I133">
        <f t="shared" si="129"/>
        <v>2.1568627450980391</v>
      </c>
      <c r="J133">
        <f t="shared" si="129"/>
        <v>0.52388028166574874</v>
      </c>
      <c r="K133">
        <f t="shared" si="129"/>
        <v>0.12724525477661272</v>
      </c>
      <c r="L133">
        <f t="shared" si="129"/>
        <v>3.090659341420994E-2</v>
      </c>
      <c r="M133">
        <f t="shared" si="129"/>
        <v>7.50690089110381E-3</v>
      </c>
      <c r="N133">
        <f t="shared" si="129"/>
        <v>1.8233507728789503E-3</v>
      </c>
    </row>
    <row r="134" spans="1:14" x14ac:dyDescent="0.2">
      <c r="A134" s="9" t="s">
        <v>134</v>
      </c>
      <c r="B134">
        <f>[1]Historicals!B143</f>
        <v>-2267</v>
      </c>
      <c r="C134">
        <f>[1]Historicals!C143</f>
        <v>-2596</v>
      </c>
      <c r="D134">
        <f>[1]Historicals!D143</f>
        <v>-2677</v>
      </c>
      <c r="E134">
        <f>[1]Historicals!E143</f>
        <v>-2658</v>
      </c>
      <c r="F134">
        <f>[1]Historicals!F143</f>
        <v>-3262</v>
      </c>
      <c r="G134">
        <f>[1]Historicals!G143</f>
        <v>-3468</v>
      </c>
      <c r="H134">
        <f>[1]Historicals!H143</f>
        <v>-3656</v>
      </c>
      <c r="I134">
        <f>[1]Historicals!I143</f>
        <v>-4262</v>
      </c>
      <c r="J134">
        <f>I134*(1+I135)</f>
        <v>-4968.4474835886213</v>
      </c>
      <c r="K134">
        <f t="shared" ref="K134:N134" si="130">J134*(1+J135)</f>
        <v>-5791.9921157151812</v>
      </c>
      <c r="L134">
        <f t="shared" si="130"/>
        <v>-6752.043325267533</v>
      </c>
      <c r="M134">
        <f t="shared" si="130"/>
        <v>-7871.2277495323369</v>
      </c>
      <c r="N134">
        <f t="shared" si="130"/>
        <v>-9175.92250232681</v>
      </c>
    </row>
    <row r="135" spans="1:14" x14ac:dyDescent="0.2">
      <c r="A135" s="46" t="s">
        <v>129</v>
      </c>
      <c r="B135" t="str">
        <f>IFERROR(B134/A134-1,"nm")</f>
        <v>nm</v>
      </c>
      <c r="C135">
        <f t="shared" ref="C135:N135" si="131">IFERROR(C134/B134-1,"nm")</f>
        <v>0.145125716806352</v>
      </c>
      <c r="D135">
        <f t="shared" si="131"/>
        <v>3.1201848998459125E-2</v>
      </c>
      <c r="E135">
        <f t="shared" si="131"/>
        <v>-7.097497198356395E-3</v>
      </c>
      <c r="F135">
        <f t="shared" si="131"/>
        <v>0.22723852520692245</v>
      </c>
      <c r="G135">
        <f t="shared" si="131"/>
        <v>6.3151440833844275E-2</v>
      </c>
      <c r="H135">
        <f t="shared" si="131"/>
        <v>5.4209919261822392E-2</v>
      </c>
      <c r="I135">
        <f t="shared" si="131"/>
        <v>0.16575492341356668</v>
      </c>
      <c r="J135">
        <f t="shared" si="131"/>
        <v>0.16575492341356668</v>
      </c>
      <c r="K135">
        <f t="shared" si="131"/>
        <v>0.16575492341356668</v>
      </c>
      <c r="L135">
        <f t="shared" si="131"/>
        <v>0.16575492341356668</v>
      </c>
      <c r="M135">
        <f t="shared" si="131"/>
        <v>0.16575492341356668</v>
      </c>
      <c r="N135">
        <f t="shared" si="131"/>
        <v>0.16575492341356668</v>
      </c>
    </row>
    <row r="136" spans="1:14" x14ac:dyDescent="0.2">
      <c r="A136" s="46" t="s">
        <v>131</v>
      </c>
      <c r="B136">
        <f>IFERROR(B134/B126,"nm")</f>
        <v>-19.713043478260868</v>
      </c>
      <c r="C136">
        <f t="shared" ref="C136:N136" si="132">IFERROR(C134/C126,"nm")</f>
        <v>-35.561643835616437</v>
      </c>
      <c r="D136">
        <f t="shared" si="132"/>
        <v>-36.671232876712331</v>
      </c>
      <c r="E136">
        <f t="shared" si="132"/>
        <v>-30.204545454545453</v>
      </c>
      <c r="F136">
        <f t="shared" si="132"/>
        <v>-77.666666666666671</v>
      </c>
      <c r="G136">
        <f t="shared" si="132"/>
        <v>-115.6</v>
      </c>
      <c r="H136">
        <f t="shared" si="132"/>
        <v>-146.24</v>
      </c>
      <c r="I136">
        <f t="shared" si="132"/>
        <v>-41.784313725490193</v>
      </c>
      <c r="J136">
        <f t="shared" si="132"/>
        <v>-11.938791531114525</v>
      </c>
      <c r="K136">
        <f t="shared" si="132"/>
        <v>-3.4112022075992532</v>
      </c>
      <c r="L136">
        <f t="shared" si="132"/>
        <v>-0.97466317849707274</v>
      </c>
      <c r="M136">
        <f t="shared" si="132"/>
        <v>-0.27848490171639179</v>
      </c>
      <c r="N136">
        <f t="shared" si="132"/>
        <v>-7.9569888547114442E-2</v>
      </c>
    </row>
    <row r="137" spans="1:14" x14ac:dyDescent="0.2">
      <c r="A137" s="9" t="s">
        <v>135</v>
      </c>
      <c r="B137">
        <f>[1]Historicals!B165</f>
        <v>225</v>
      </c>
      <c r="C137">
        <f>[1]Historicals!C165</f>
        <v>258</v>
      </c>
      <c r="D137">
        <f>[1]Historicals!D165</f>
        <v>278</v>
      </c>
      <c r="E137">
        <f>[1]Historicals!E165</f>
        <v>286</v>
      </c>
      <c r="F137">
        <f>[1]Historicals!F165</f>
        <v>278</v>
      </c>
      <c r="G137">
        <f>[1]Historicals!G165</f>
        <v>438</v>
      </c>
      <c r="H137">
        <f>[1]Historicals!H165</f>
        <v>278</v>
      </c>
      <c r="I137">
        <f>[1]Historicals!I165</f>
        <v>222</v>
      </c>
      <c r="J137">
        <f>I137*(1+I138)</f>
        <v>177.28057553956836</v>
      </c>
      <c r="K137">
        <f t="shared" ref="K137:N137" si="133">J137*(1+J138)</f>
        <v>141.56938046684957</v>
      </c>
      <c r="L137">
        <f t="shared" si="133"/>
        <v>113.05180742316765</v>
      </c>
      <c r="M137">
        <f t="shared" si="133"/>
        <v>90.278781467421652</v>
      </c>
      <c r="N137">
        <f t="shared" si="133"/>
        <v>72.093127646646067</v>
      </c>
    </row>
    <row r="138" spans="1:14" x14ac:dyDescent="0.2">
      <c r="A138" s="46" t="s">
        <v>129</v>
      </c>
      <c r="B138" t="str">
        <f>IFERROR(B137/A137-1,"nm")</f>
        <v>nm</v>
      </c>
      <c r="C138">
        <f t="shared" ref="C138:N138" si="134">IFERROR(C137/B137-1,"nm")</f>
        <v>0.14666666666666672</v>
      </c>
      <c r="D138">
        <f t="shared" si="134"/>
        <v>7.7519379844961156E-2</v>
      </c>
      <c r="E138">
        <f t="shared" si="134"/>
        <v>2.877697841726623E-2</v>
      </c>
      <c r="F138">
        <f t="shared" si="134"/>
        <v>-2.7972027972028024E-2</v>
      </c>
      <c r="G138">
        <f t="shared" si="134"/>
        <v>0.57553956834532372</v>
      </c>
      <c r="H138">
        <f t="shared" si="134"/>
        <v>-0.36529680365296802</v>
      </c>
      <c r="I138">
        <f t="shared" si="134"/>
        <v>-0.20143884892086328</v>
      </c>
      <c r="J138">
        <f t="shared" si="134"/>
        <v>-0.20143884892086328</v>
      </c>
      <c r="K138">
        <f t="shared" si="134"/>
        <v>-0.20143884892086328</v>
      </c>
      <c r="L138">
        <f t="shared" si="134"/>
        <v>-0.20143884892086328</v>
      </c>
      <c r="M138">
        <f t="shared" si="134"/>
        <v>-0.20143884892086328</v>
      </c>
      <c r="N138">
        <f t="shared" si="134"/>
        <v>-0.20143884892086328</v>
      </c>
    </row>
    <row r="139" spans="1:14" x14ac:dyDescent="0.2">
      <c r="A139" s="46" t="s">
        <v>133</v>
      </c>
      <c r="B139">
        <f>IFERROR(B137/B126,"nm")</f>
        <v>1.9565217391304348</v>
      </c>
      <c r="C139">
        <f t="shared" ref="C139:N139" si="135">IFERROR(C137/C126,"nm")</f>
        <v>3.5342465753424657</v>
      </c>
      <c r="D139">
        <f t="shared" si="135"/>
        <v>3.8082191780821919</v>
      </c>
      <c r="E139">
        <f t="shared" si="135"/>
        <v>3.25</v>
      </c>
      <c r="F139">
        <f t="shared" si="135"/>
        <v>6.6190476190476186</v>
      </c>
      <c r="G139">
        <f t="shared" si="135"/>
        <v>14.6</v>
      </c>
      <c r="H139">
        <f t="shared" si="135"/>
        <v>11.12</v>
      </c>
      <c r="I139">
        <f t="shared" si="135"/>
        <v>2.1764705882352939</v>
      </c>
      <c r="J139">
        <f t="shared" si="135"/>
        <v>0.4259913868213388</v>
      </c>
      <c r="K139">
        <f t="shared" si="135"/>
        <v>8.3377493188687771E-2</v>
      </c>
      <c r="L139">
        <f t="shared" si="135"/>
        <v>1.6319124248738087E-2</v>
      </c>
      <c r="M139">
        <f t="shared" si="135"/>
        <v>3.1940731972244455E-3</v>
      </c>
      <c r="N139">
        <f t="shared" si="135"/>
        <v>6.2516244338396362E-4</v>
      </c>
    </row>
    <row r="140" spans="1:14" x14ac:dyDescent="0.2">
      <c r="A140" s="43" t="s">
        <v>104</v>
      </c>
      <c r="B140" s="43"/>
      <c r="C140" s="43"/>
      <c r="D140" s="43"/>
      <c r="E140" s="43"/>
      <c r="F140" s="43"/>
      <c r="G140" s="43"/>
      <c r="H140" s="43"/>
      <c r="I140" s="43"/>
      <c r="J140" s="39"/>
      <c r="K140" s="39"/>
      <c r="L140" s="39"/>
      <c r="M140" s="39"/>
      <c r="N140" s="39"/>
    </row>
    <row r="141" spans="1:14" x14ac:dyDescent="0.2">
      <c r="A141" s="9" t="s">
        <v>136</v>
      </c>
      <c r="B141">
        <f>[1]Historicals!B130</f>
        <v>1982</v>
      </c>
      <c r="C141">
        <f>[1]Historicals!C130</f>
        <v>1955</v>
      </c>
      <c r="D141">
        <f>[1]Historicals!D130</f>
        <v>2042</v>
      </c>
      <c r="E141">
        <f>[1]Historicals!E130</f>
        <v>1886</v>
      </c>
      <c r="F141">
        <f>[1]Historicals!F130</f>
        <v>1906</v>
      </c>
      <c r="G141">
        <f>[1]Historicals!G130</f>
        <v>1846</v>
      </c>
      <c r="H141">
        <f>[1]Historicals!H130</f>
        <v>2205</v>
      </c>
      <c r="I141">
        <f>[1]Historicals!I130</f>
        <v>2346</v>
      </c>
      <c r="J141">
        <f>I141*(1+I142)</f>
        <v>2496.0163265306123</v>
      </c>
      <c r="K141">
        <f t="shared" ref="K141:N141" si="136">J141*(1+J142)</f>
        <v>2655.6255338053588</v>
      </c>
      <c r="L141">
        <f t="shared" si="136"/>
        <v>2825.4410441303276</v>
      </c>
      <c r="M141">
        <f t="shared" si="136"/>
        <v>3006.1155054556684</v>
      </c>
      <c r="N141">
        <f t="shared" si="136"/>
        <v>3198.3432996820852</v>
      </c>
    </row>
    <row r="142" spans="1:14" x14ac:dyDescent="0.2">
      <c r="A142" s="44" t="s">
        <v>129</v>
      </c>
      <c r="B142" t="str">
        <f>IFERROR(B141/A141-1,"nm")</f>
        <v>nm</v>
      </c>
      <c r="C142">
        <f t="shared" ref="C142:N142" si="137">IFERROR(C141/B141-1,"nm")</f>
        <v>-1.3622603430877955E-2</v>
      </c>
      <c r="D142">
        <f t="shared" si="137"/>
        <v>4.4501278772378416E-2</v>
      </c>
      <c r="E142">
        <f t="shared" si="137"/>
        <v>-7.6395690499510338E-2</v>
      </c>
      <c r="F142">
        <f t="shared" si="137"/>
        <v>1.0604453870625585E-2</v>
      </c>
      <c r="G142">
        <f t="shared" si="137"/>
        <v>-3.147953830010497E-2</v>
      </c>
      <c r="H142">
        <f t="shared" si="137"/>
        <v>0.19447453954496208</v>
      </c>
      <c r="I142">
        <f t="shared" si="137"/>
        <v>6.3945578231292544E-2</v>
      </c>
      <c r="J142">
        <f t="shared" si="137"/>
        <v>6.3945578231292544E-2</v>
      </c>
      <c r="K142">
        <f t="shared" si="137"/>
        <v>6.3945578231292544E-2</v>
      </c>
      <c r="L142">
        <f t="shared" si="137"/>
        <v>6.3945578231292544E-2</v>
      </c>
      <c r="M142">
        <f t="shared" si="137"/>
        <v>6.3945578231292544E-2</v>
      </c>
      <c r="N142">
        <f t="shared" si="137"/>
        <v>6.3945578231292544E-2</v>
      </c>
    </row>
    <row r="143" spans="1:14" x14ac:dyDescent="0.2">
      <c r="A143" s="45" t="s">
        <v>113</v>
      </c>
      <c r="B143">
        <f>[1]Historicals!B131</f>
        <v>0</v>
      </c>
      <c r="C143">
        <f>[1]Historicals!C131</f>
        <v>0</v>
      </c>
      <c r="D143">
        <f>[1]Historicals!D131</f>
        <v>0</v>
      </c>
      <c r="E143">
        <f>[1]Historicals!E131</f>
        <v>1611</v>
      </c>
      <c r="F143">
        <f>[1]Historicals!F131</f>
        <v>1658</v>
      </c>
      <c r="G143">
        <f>[1]Historicals!G131</f>
        <v>1642</v>
      </c>
      <c r="H143">
        <f>[1]Historicals!H131</f>
        <v>1986</v>
      </c>
      <c r="I143">
        <f>[1]Historicals!I131</f>
        <v>2094</v>
      </c>
      <c r="J143">
        <f>I143*(1+I144)</f>
        <v>2207.8731117824773</v>
      </c>
      <c r="K143">
        <f t="shared" ref="K143:N143" si="138">J143*(1+J144)</f>
        <v>2327.9387190697421</v>
      </c>
      <c r="L143">
        <f t="shared" si="138"/>
        <v>2454.5335738832023</v>
      </c>
      <c r="M143">
        <f t="shared" si="138"/>
        <v>2588.0127410430136</v>
      </c>
      <c r="N143">
        <f t="shared" si="138"/>
        <v>2728.7505940302472</v>
      </c>
    </row>
    <row r="144" spans="1:14" x14ac:dyDescent="0.2">
      <c r="A144" s="44" t="s">
        <v>129</v>
      </c>
      <c r="B144" t="str">
        <f>IFERROR(B143/A143-1,"nm")</f>
        <v>nm</v>
      </c>
      <c r="C144" t="str">
        <f t="shared" ref="C144:N144" si="139">IFERROR(C143/B143-1,"nm")</f>
        <v>nm</v>
      </c>
      <c r="D144" t="str">
        <f t="shared" si="139"/>
        <v>nm</v>
      </c>
      <c r="E144" t="str">
        <f t="shared" si="139"/>
        <v>nm</v>
      </c>
      <c r="F144">
        <f t="shared" si="139"/>
        <v>2.9174425822470429E-2</v>
      </c>
      <c r="G144">
        <f t="shared" si="139"/>
        <v>-9.6501809408926498E-3</v>
      </c>
      <c r="H144">
        <f t="shared" si="139"/>
        <v>0.2095006090133984</v>
      </c>
      <c r="I144">
        <f t="shared" si="139"/>
        <v>5.4380664652567967E-2</v>
      </c>
      <c r="J144">
        <f t="shared" si="139"/>
        <v>5.4380664652567967E-2</v>
      </c>
      <c r="K144">
        <f t="shared" si="139"/>
        <v>5.4380664652567967E-2</v>
      </c>
      <c r="L144">
        <f t="shared" si="139"/>
        <v>5.4380664652567967E-2</v>
      </c>
      <c r="M144">
        <f t="shared" si="139"/>
        <v>5.4380664652567967E-2</v>
      </c>
      <c r="N144">
        <f t="shared" si="139"/>
        <v>5.4380664652567967E-2</v>
      </c>
    </row>
    <row r="145" spans="1:14" x14ac:dyDescent="0.2">
      <c r="A145" s="44" t="s">
        <v>137</v>
      </c>
      <c r="B145" t="str">
        <f>[1]Historicals!B203</f>
        <v>N/A</v>
      </c>
      <c r="C145" t="str">
        <f>[1]Historicals!C203</f>
        <v>N/A</v>
      </c>
      <c r="D145" t="str">
        <f>[1]Historicals!D203</f>
        <v>N/A</v>
      </c>
      <c r="E145" t="str">
        <f>[1]Historicals!E203</f>
        <v>N/A</v>
      </c>
      <c r="F145">
        <f>[1]Historicals!F203</f>
        <v>0.03</v>
      </c>
      <c r="G145">
        <f>[1]Historicals!G203</f>
        <v>-0.01</v>
      </c>
      <c r="H145">
        <f>[1]Historicals!H203</f>
        <v>0.21</v>
      </c>
      <c r="I145">
        <f>[1]Historicals!I203</f>
        <v>0.06</v>
      </c>
      <c r="J145">
        <f>I145*(1+I146)</f>
        <v>5.9662839879154071E-2</v>
      </c>
      <c r="K145">
        <f t="shared" ref="K145:N145" si="140">J145*(1+J146)</f>
        <v>5.9347690304396628E-2</v>
      </c>
      <c r="L145">
        <f t="shared" si="140"/>
        <v>5.9052908804277909E-2</v>
      </c>
      <c r="M145">
        <f t="shared" si="140"/>
        <v>5.8776999196475659E-2</v>
      </c>
      <c r="N145">
        <f t="shared" si="140"/>
        <v>5.851859584452096E-2</v>
      </c>
    </row>
    <row r="146" spans="1:14" x14ac:dyDescent="0.2">
      <c r="A146" s="44" t="s">
        <v>138</v>
      </c>
      <c r="B146" t="str">
        <f>IFERROR(B144-B145,"nm")</f>
        <v>nm</v>
      </c>
      <c r="C146" t="str">
        <f t="shared" ref="C146:N146" si="141">IFERROR(C144-C145,"nm")</f>
        <v>nm</v>
      </c>
      <c r="D146" t="str">
        <f t="shared" si="141"/>
        <v>nm</v>
      </c>
      <c r="E146" t="str">
        <f t="shared" si="141"/>
        <v>nm</v>
      </c>
      <c r="F146">
        <f t="shared" si="141"/>
        <v>-8.2557417752956996E-4</v>
      </c>
      <c r="G146">
        <f t="shared" si="141"/>
        <v>3.4981905910735044E-4</v>
      </c>
      <c r="H146">
        <f t="shared" si="141"/>
        <v>-4.9939098660159442E-4</v>
      </c>
      <c r="I146">
        <f t="shared" si="141"/>
        <v>-5.6193353474320307E-3</v>
      </c>
      <c r="J146">
        <f t="shared" si="141"/>
        <v>-5.2821752265861041E-3</v>
      </c>
      <c r="K146">
        <f t="shared" si="141"/>
        <v>-4.9670256518286604E-3</v>
      </c>
      <c r="L146">
        <f t="shared" si="141"/>
        <v>-4.6722441517099422E-3</v>
      </c>
      <c r="M146">
        <f t="shared" si="141"/>
        <v>-4.3963345439076915E-3</v>
      </c>
      <c r="N146">
        <f t="shared" si="141"/>
        <v>-4.1379311919529926E-3</v>
      </c>
    </row>
    <row r="147" spans="1:14" x14ac:dyDescent="0.2">
      <c r="A147" s="45" t="s">
        <v>114</v>
      </c>
      <c r="B147">
        <f>[1]Historicals!B132</f>
        <v>0</v>
      </c>
      <c r="C147">
        <f>[1]Historicals!C132</f>
        <v>0</v>
      </c>
      <c r="D147">
        <f>[1]Historicals!D132</f>
        <v>0</v>
      </c>
      <c r="E147">
        <f>[1]Historicals!E132</f>
        <v>144</v>
      </c>
      <c r="F147">
        <f>[1]Historicals!F132</f>
        <v>118</v>
      </c>
      <c r="G147">
        <f>[1]Historicals!G132</f>
        <v>89</v>
      </c>
      <c r="H147">
        <f>[1]Historicals!H132</f>
        <v>104</v>
      </c>
      <c r="I147">
        <f>[1]Historicals!I132</f>
        <v>103</v>
      </c>
      <c r="J147">
        <f>I147*(1+I148)</f>
        <v>102.00961538461539</v>
      </c>
      <c r="K147">
        <f t="shared" ref="K147:N147" si="142">J147*(1+J148)</f>
        <v>101.02875369822486</v>
      </c>
      <c r="L147">
        <f t="shared" si="142"/>
        <v>100.05732337420348</v>
      </c>
      <c r="M147">
        <f t="shared" si="142"/>
        <v>99.095233726374616</v>
      </c>
      <c r="N147">
        <f t="shared" si="142"/>
        <v>98.142394940544108</v>
      </c>
    </row>
    <row r="148" spans="1:14" x14ac:dyDescent="0.2">
      <c r="A148" s="44" t="s">
        <v>129</v>
      </c>
      <c r="B148" t="str">
        <f>IFERROR(B147/A147-1,"nm")</f>
        <v>nm</v>
      </c>
      <c r="C148" t="str">
        <f t="shared" ref="C148:N148" si="143">IFERROR(C147/B147-1,"nm")</f>
        <v>nm</v>
      </c>
      <c r="D148" t="str">
        <f t="shared" si="143"/>
        <v>nm</v>
      </c>
      <c r="E148" t="str">
        <f t="shared" si="143"/>
        <v>nm</v>
      </c>
      <c r="F148">
        <f t="shared" si="143"/>
        <v>-0.18055555555555558</v>
      </c>
      <c r="G148">
        <f t="shared" si="143"/>
        <v>-0.24576271186440679</v>
      </c>
      <c r="H148">
        <f t="shared" si="143"/>
        <v>0.1685393258426966</v>
      </c>
      <c r="I148">
        <f t="shared" si="143"/>
        <v>-9.6153846153845812E-3</v>
      </c>
      <c r="J148">
        <f t="shared" si="143"/>
        <v>-9.6153846153845812E-3</v>
      </c>
      <c r="K148">
        <f t="shared" si="143"/>
        <v>-9.6153846153845812E-3</v>
      </c>
      <c r="L148">
        <f t="shared" si="143"/>
        <v>-9.6153846153844702E-3</v>
      </c>
      <c r="M148">
        <f t="shared" si="143"/>
        <v>-9.6153846153844702E-3</v>
      </c>
      <c r="N148">
        <f t="shared" si="143"/>
        <v>-9.6153846153844702E-3</v>
      </c>
    </row>
    <row r="149" spans="1:14" x14ac:dyDescent="0.2">
      <c r="A149" s="44" t="s">
        <v>137</v>
      </c>
      <c r="B149" t="str">
        <f>[1]Historicals!B204</f>
        <v>N/A</v>
      </c>
      <c r="C149" t="str">
        <f>[1]Historicals!C204</f>
        <v>N/A</v>
      </c>
      <c r="D149" t="str">
        <f>[1]Historicals!D204</f>
        <v>N/A</v>
      </c>
      <c r="E149" t="str">
        <f>[1]Historicals!E204</f>
        <v>N/A</v>
      </c>
      <c r="F149">
        <f>[1]Historicals!F204</f>
        <v>-0.18</v>
      </c>
      <c r="G149">
        <f>[1]Historicals!G204</f>
        <v>-0.25</v>
      </c>
      <c r="H149">
        <f>[1]Historicals!H204</f>
        <v>0.17</v>
      </c>
      <c r="I149">
        <f>[1]Historicals!I204</f>
        <v>-0.03</v>
      </c>
      <c r="J149">
        <f>[1]Historicals!J204</f>
        <v>0</v>
      </c>
      <c r="K149">
        <f>[1]Historicals!K204</f>
        <v>0</v>
      </c>
      <c r="L149">
        <f>[1]Historicals!L204</f>
        <v>0</v>
      </c>
      <c r="M149">
        <f>[1]Historicals!M204</f>
        <v>0</v>
      </c>
      <c r="N149">
        <f>[1]Historicals!N204</f>
        <v>0</v>
      </c>
    </row>
    <row r="150" spans="1:14" x14ac:dyDescent="0.2">
      <c r="A150" s="44" t="s">
        <v>138</v>
      </c>
      <c r="B150" t="str">
        <f>IFERROR(B148-B149,"nm")</f>
        <v>nm</v>
      </c>
      <c r="C150" t="str">
        <f t="shared" ref="C150:N150" si="144">IFERROR(C148-C149,"nm")</f>
        <v>nm</v>
      </c>
      <c r="D150" t="str">
        <f t="shared" si="144"/>
        <v>nm</v>
      </c>
      <c r="E150" t="str">
        <f t="shared" si="144"/>
        <v>nm</v>
      </c>
      <c r="F150">
        <f t="shared" si="144"/>
        <v>-5.5555555555558689E-4</v>
      </c>
      <c r="G150">
        <f t="shared" si="144"/>
        <v>4.237288135593209E-3</v>
      </c>
      <c r="H150">
        <f t="shared" si="144"/>
        <v>-1.4606741573034154E-3</v>
      </c>
      <c r="I150">
        <f t="shared" si="144"/>
        <v>2.0384615384615418E-2</v>
      </c>
      <c r="J150">
        <f t="shared" si="144"/>
        <v>-9.6153846153845812E-3</v>
      </c>
      <c r="K150">
        <f t="shared" si="144"/>
        <v>-9.6153846153845812E-3</v>
      </c>
      <c r="L150">
        <f t="shared" si="144"/>
        <v>-9.6153846153844702E-3</v>
      </c>
      <c r="M150">
        <f t="shared" si="144"/>
        <v>-9.6153846153844702E-3</v>
      </c>
      <c r="N150">
        <f t="shared" si="144"/>
        <v>-9.6153846153844702E-3</v>
      </c>
    </row>
    <row r="151" spans="1:14" x14ac:dyDescent="0.2">
      <c r="A151" s="45" t="s">
        <v>115</v>
      </c>
      <c r="B151">
        <f>[1]Historicals!B133</f>
        <v>0</v>
      </c>
      <c r="C151">
        <f>[1]Historicals!C133</f>
        <v>0</v>
      </c>
      <c r="D151">
        <f>[1]Historicals!D133</f>
        <v>0</v>
      </c>
      <c r="E151">
        <f>[1]Historicals!E133</f>
        <v>28</v>
      </c>
      <c r="F151">
        <f>[1]Historicals!F133</f>
        <v>24</v>
      </c>
      <c r="G151">
        <f>[1]Historicals!G133</f>
        <v>25</v>
      </c>
      <c r="H151">
        <f>[1]Historicals!H133</f>
        <v>29</v>
      </c>
      <c r="I151">
        <f>[1]Historicals!I133</f>
        <v>26</v>
      </c>
      <c r="J151">
        <f>I151*(1+I152)</f>
        <v>23.310344827586206</v>
      </c>
      <c r="K151">
        <f t="shared" ref="K151:N151" si="145">J151*(1+J152)</f>
        <v>20.898929845422117</v>
      </c>
      <c r="L151">
        <f t="shared" si="145"/>
        <v>18.736971585550865</v>
      </c>
      <c r="M151">
        <f t="shared" si="145"/>
        <v>16.798664180149053</v>
      </c>
      <c r="N151">
        <f t="shared" si="145"/>
        <v>15.060871333926739</v>
      </c>
    </row>
    <row r="152" spans="1:14" x14ac:dyDescent="0.2">
      <c r="A152" s="44" t="s">
        <v>129</v>
      </c>
      <c r="B152" t="str">
        <f>IFERROR(B151/A151-1,"nm")</f>
        <v>nm</v>
      </c>
      <c r="C152" t="str">
        <f t="shared" ref="C152:N152" si="146">IFERROR(C151/B151-1,"nm")</f>
        <v>nm</v>
      </c>
      <c r="D152" t="str">
        <f t="shared" si="146"/>
        <v>nm</v>
      </c>
      <c r="E152" t="str">
        <f t="shared" si="146"/>
        <v>nm</v>
      </c>
      <c r="F152">
        <f t="shared" si="146"/>
        <v>-0.1428571428571429</v>
      </c>
      <c r="G152">
        <f t="shared" si="146"/>
        <v>4.1666666666666741E-2</v>
      </c>
      <c r="H152">
        <f t="shared" si="146"/>
        <v>0.15999999999999992</v>
      </c>
      <c r="I152">
        <f t="shared" si="146"/>
        <v>-0.10344827586206895</v>
      </c>
      <c r="J152">
        <f t="shared" si="146"/>
        <v>-0.10344827586206895</v>
      </c>
      <c r="K152">
        <f t="shared" si="146"/>
        <v>-0.10344827586206895</v>
      </c>
      <c r="L152">
        <f t="shared" si="146"/>
        <v>-0.10344827586206884</v>
      </c>
      <c r="M152">
        <f t="shared" si="146"/>
        <v>-0.10344827586206884</v>
      </c>
      <c r="N152">
        <f t="shared" si="146"/>
        <v>-0.10344827586206884</v>
      </c>
    </row>
    <row r="153" spans="1:14" x14ac:dyDescent="0.2">
      <c r="A153" s="44" t="s">
        <v>137</v>
      </c>
      <c r="B153" t="str">
        <f>[1]Historicals!B205</f>
        <v>N/A</v>
      </c>
      <c r="C153" t="str">
        <f>[1]Historicals!C205</f>
        <v>N/A</v>
      </c>
      <c r="D153" t="str">
        <f>[1]Historicals!D205</f>
        <v>N/A</v>
      </c>
      <c r="E153" t="str">
        <f>[1]Historicals!E205</f>
        <v>N/A</v>
      </c>
      <c r="F153">
        <f>[1]Historicals!F205</f>
        <v>-0.14000000000000001</v>
      </c>
      <c r="G153">
        <f>[1]Historicals!G205</f>
        <v>0.04</v>
      </c>
      <c r="H153">
        <f>[1]Historicals!H205</f>
        <v>0.16</v>
      </c>
      <c r="I153">
        <f>[1]Historicals!I205</f>
        <v>-0.16</v>
      </c>
      <c r="J153">
        <f>[1]Historicals!J205</f>
        <v>0</v>
      </c>
      <c r="K153">
        <f>[1]Historicals!K205</f>
        <v>0</v>
      </c>
      <c r="L153">
        <f>[1]Historicals!L205</f>
        <v>0</v>
      </c>
      <c r="M153">
        <f>[1]Historicals!M205</f>
        <v>0</v>
      </c>
      <c r="N153">
        <f>[1]Historicals!N205</f>
        <v>0</v>
      </c>
    </row>
    <row r="154" spans="1:14" x14ac:dyDescent="0.2">
      <c r="A154" s="44" t="s">
        <v>138</v>
      </c>
      <c r="B154" t="str">
        <f>IFERROR(B152-B153,"nm")</f>
        <v>nm</v>
      </c>
      <c r="C154" t="str">
        <f t="shared" ref="C154:N154" si="147">IFERROR(C152-C153,"nm")</f>
        <v>nm</v>
      </c>
      <c r="D154" t="str">
        <f t="shared" si="147"/>
        <v>nm</v>
      </c>
      <c r="E154" t="str">
        <f t="shared" si="147"/>
        <v>nm</v>
      </c>
      <c r="F154">
        <f t="shared" si="147"/>
        <v>-2.8571428571428914E-3</v>
      </c>
      <c r="G154">
        <f t="shared" si="147"/>
        <v>1.6666666666667398E-3</v>
      </c>
      <c r="H154">
        <f t="shared" si="147"/>
        <v>-8.3266726846886741E-17</v>
      </c>
      <c r="I154">
        <f t="shared" si="147"/>
        <v>5.6551724137931053E-2</v>
      </c>
      <c r="J154">
        <f t="shared" si="147"/>
        <v>-0.10344827586206895</v>
      </c>
      <c r="K154">
        <f t="shared" si="147"/>
        <v>-0.10344827586206895</v>
      </c>
      <c r="L154">
        <f t="shared" si="147"/>
        <v>-0.10344827586206884</v>
      </c>
      <c r="M154">
        <f t="shared" si="147"/>
        <v>-0.10344827586206884</v>
      </c>
      <c r="N154">
        <f t="shared" si="147"/>
        <v>-0.10344827586206884</v>
      </c>
    </row>
    <row r="155" spans="1:14" x14ac:dyDescent="0.2">
      <c r="A155" s="9" t="s">
        <v>130</v>
      </c>
      <c r="B155">
        <f>[1]Historicals!B145+[1]Historicals!B178</f>
        <v>535</v>
      </c>
      <c r="C155">
        <f>[1]Historicals!C145+[1]Historicals!C178</f>
        <v>514</v>
      </c>
      <c r="D155">
        <f>[1]Historicals!D145+[1]Historicals!D178</f>
        <v>505</v>
      </c>
      <c r="E155">
        <f>[1]Historicals!E145+[1]Historicals!E178</f>
        <v>343</v>
      </c>
      <c r="F155">
        <f>[1]Historicals!F145+[1]Historicals!F178</f>
        <v>334</v>
      </c>
      <c r="G155">
        <f>[1]Historicals!G145+[1]Historicals!G178</f>
        <v>322</v>
      </c>
      <c r="H155">
        <f>[1]Historicals!H145+[1]Historicals!H178</f>
        <v>569</v>
      </c>
      <c r="I155">
        <f>[1]Historicals!I145+[1]Historicals!I178</f>
        <v>691</v>
      </c>
      <c r="J155">
        <f>I155*(1+I156)</f>
        <v>839.15817223198599</v>
      </c>
      <c r="K155">
        <f t="shared" ref="K155:N155" si="148">J155*(1+J156)</f>
        <v>1019.083123044468</v>
      </c>
      <c r="L155">
        <f t="shared" si="148"/>
        <v>1237.5860070715771</v>
      </c>
      <c r="M155">
        <f t="shared" si="148"/>
        <v>1502.9383671115286</v>
      </c>
      <c r="N155">
        <f t="shared" si="148"/>
        <v>1825.1852577751604</v>
      </c>
    </row>
    <row r="156" spans="1:14" x14ac:dyDescent="0.2">
      <c r="A156" s="46" t="s">
        <v>129</v>
      </c>
      <c r="B156" t="str">
        <f>IFERROR(B155/A155-1,"nm")</f>
        <v>nm</v>
      </c>
      <c r="C156">
        <f t="shared" ref="C156:N156" si="149">IFERROR(C155/B155-1,"nm")</f>
        <v>-3.9252336448598157E-2</v>
      </c>
      <c r="D156">
        <f t="shared" si="149"/>
        <v>-1.7509727626459193E-2</v>
      </c>
      <c r="E156">
        <f t="shared" si="149"/>
        <v>-0.32079207920792074</v>
      </c>
      <c r="F156">
        <f t="shared" si="149"/>
        <v>-2.6239067055393583E-2</v>
      </c>
      <c r="G156">
        <f t="shared" si="149"/>
        <v>-3.59281437125748E-2</v>
      </c>
      <c r="H156">
        <f t="shared" si="149"/>
        <v>0.76708074534161486</v>
      </c>
      <c r="I156">
        <f t="shared" si="149"/>
        <v>0.21441124780316345</v>
      </c>
      <c r="J156">
        <f t="shared" si="149"/>
        <v>0.21441124780316345</v>
      </c>
      <c r="K156">
        <f t="shared" si="149"/>
        <v>0.21441124780316345</v>
      </c>
      <c r="L156">
        <f t="shared" si="149"/>
        <v>0.21441124780316345</v>
      </c>
      <c r="M156">
        <f t="shared" si="149"/>
        <v>0.21441124780316345</v>
      </c>
      <c r="N156">
        <f t="shared" si="149"/>
        <v>0.21441124780316345</v>
      </c>
    </row>
    <row r="157" spans="1:14" x14ac:dyDescent="0.2">
      <c r="A157" s="46" t="s">
        <v>131</v>
      </c>
      <c r="B157">
        <f>IFERROR(B155/B141,"nm")</f>
        <v>0.26992936427850656</v>
      </c>
      <c r="C157">
        <f t="shared" ref="C157:N157" si="150">IFERROR(C155/C141,"nm")</f>
        <v>0.26291560102301792</v>
      </c>
      <c r="D157">
        <f t="shared" si="150"/>
        <v>0.24730656219392752</v>
      </c>
      <c r="E157">
        <f t="shared" si="150"/>
        <v>0.18186638388123011</v>
      </c>
      <c r="F157">
        <f t="shared" si="150"/>
        <v>0.17523609653725078</v>
      </c>
      <c r="G157">
        <f t="shared" si="150"/>
        <v>0.17443120260021669</v>
      </c>
      <c r="H157">
        <f t="shared" si="150"/>
        <v>0.25804988662131517</v>
      </c>
      <c r="I157">
        <f t="shared" si="150"/>
        <v>0.29454390451832907</v>
      </c>
      <c r="J157">
        <f t="shared" si="150"/>
        <v>0.33619899169425332</v>
      </c>
      <c r="K157">
        <f t="shared" si="150"/>
        <v>0.38374503862529913</v>
      </c>
      <c r="L157">
        <f t="shared" si="150"/>
        <v>0.43801515860420537</v>
      </c>
      <c r="M157">
        <f t="shared" si="150"/>
        <v>0.49996028575213131</v>
      </c>
      <c r="N157">
        <f t="shared" si="150"/>
        <v>0.5706658375154986</v>
      </c>
    </row>
    <row r="158" spans="1:14" x14ac:dyDescent="0.2">
      <c r="A158" s="9" t="s">
        <v>132</v>
      </c>
      <c r="B158">
        <f>[1]Historicals!B178</f>
        <v>18</v>
      </c>
      <c r="C158">
        <f>[1]Historicals!C178</f>
        <v>27</v>
      </c>
      <c r="D158">
        <f>[1]Historicals!D178</f>
        <v>28</v>
      </c>
      <c r="E158">
        <f>[1]Historicals!E178</f>
        <v>33</v>
      </c>
      <c r="F158">
        <f>[1]Historicals!F178</f>
        <v>31</v>
      </c>
      <c r="G158">
        <f>[1]Historicals!G178</f>
        <v>25</v>
      </c>
      <c r="H158">
        <f>[1]Historicals!H178</f>
        <v>26</v>
      </c>
      <c r="I158">
        <f>[1]Historicals!I178</f>
        <v>22</v>
      </c>
      <c r="J158">
        <f>I158*(1+I159)</f>
        <v>18.615384615384617</v>
      </c>
      <c r="K158">
        <f t="shared" ref="K158:N158" si="151">J158*(1+J159)</f>
        <v>15.751479289940832</v>
      </c>
      <c r="L158">
        <f t="shared" si="151"/>
        <v>13.32817478379609</v>
      </c>
      <c r="M158">
        <f t="shared" si="151"/>
        <v>11.277686355519769</v>
      </c>
      <c r="N158">
        <f t="shared" si="151"/>
        <v>9.5426576854398064</v>
      </c>
    </row>
    <row r="159" spans="1:14" x14ac:dyDescent="0.2">
      <c r="A159" s="46" t="s">
        <v>129</v>
      </c>
      <c r="B159" t="str">
        <f>IFERROR(B158/A158-1,"nm")</f>
        <v>nm</v>
      </c>
      <c r="C159">
        <f t="shared" ref="C159:N159" si="152">IFERROR(C158/B158-1,"nm")</f>
        <v>0.5</v>
      </c>
      <c r="D159">
        <f t="shared" si="152"/>
        <v>3.7037037037036979E-2</v>
      </c>
      <c r="E159">
        <f t="shared" si="152"/>
        <v>0.1785714285714286</v>
      </c>
      <c r="F159">
        <f t="shared" si="152"/>
        <v>-6.0606060606060552E-2</v>
      </c>
      <c r="G159">
        <f t="shared" si="152"/>
        <v>-0.19354838709677424</v>
      </c>
      <c r="H159">
        <f t="shared" si="152"/>
        <v>4.0000000000000036E-2</v>
      </c>
      <c r="I159">
        <f t="shared" si="152"/>
        <v>-0.15384615384615385</v>
      </c>
      <c r="J159">
        <f t="shared" si="152"/>
        <v>-0.15384615384615374</v>
      </c>
      <c r="K159">
        <f t="shared" si="152"/>
        <v>-0.15384615384615374</v>
      </c>
      <c r="L159">
        <f t="shared" si="152"/>
        <v>-0.15384615384615374</v>
      </c>
      <c r="M159">
        <f t="shared" si="152"/>
        <v>-0.15384615384615374</v>
      </c>
      <c r="N159">
        <f t="shared" si="152"/>
        <v>-0.15384615384615374</v>
      </c>
    </row>
    <row r="160" spans="1:14" x14ac:dyDescent="0.2">
      <c r="A160" s="46" t="s">
        <v>133</v>
      </c>
      <c r="B160">
        <f>IFERROR(B158/B141,"nm")</f>
        <v>9.0817356205852677E-3</v>
      </c>
      <c r="C160">
        <f t="shared" ref="C160:N160" si="153">IFERROR(C158/C141,"nm")</f>
        <v>1.3810741687979539E-2</v>
      </c>
      <c r="D160">
        <f t="shared" si="153"/>
        <v>1.3712047012732615E-2</v>
      </c>
      <c r="E160">
        <f t="shared" si="153"/>
        <v>1.7497348886532343E-2</v>
      </c>
      <c r="F160">
        <f t="shared" si="153"/>
        <v>1.6264428121720881E-2</v>
      </c>
      <c r="G160">
        <f t="shared" si="153"/>
        <v>1.3542795232936078E-2</v>
      </c>
      <c r="H160">
        <f t="shared" si="153"/>
        <v>1.1791383219954649E-2</v>
      </c>
      <c r="I160">
        <f t="shared" si="153"/>
        <v>9.3776641091219103E-3</v>
      </c>
      <c r="J160">
        <f t="shared" si="153"/>
        <v>7.4580380014017946E-3</v>
      </c>
      <c r="K160">
        <f t="shared" si="153"/>
        <v>5.931363096727673E-3</v>
      </c>
      <c r="L160">
        <f t="shared" si="153"/>
        <v>4.7172015184972693E-3</v>
      </c>
      <c r="M160">
        <f t="shared" si="153"/>
        <v>3.7515811801151306E-3</v>
      </c>
      <c r="N160">
        <f t="shared" si="153"/>
        <v>2.9836252057083255E-3</v>
      </c>
    </row>
    <row r="161" spans="1:14" x14ac:dyDescent="0.2">
      <c r="A161" s="9" t="s">
        <v>134</v>
      </c>
      <c r="B161">
        <f>[1]Historicals!B145</f>
        <v>517</v>
      </c>
      <c r="C161">
        <f>[1]Historicals!C145</f>
        <v>487</v>
      </c>
      <c r="D161">
        <f>[1]Historicals!D145</f>
        <v>477</v>
      </c>
      <c r="E161">
        <f>[1]Historicals!E145</f>
        <v>310</v>
      </c>
      <c r="F161">
        <f>[1]Historicals!F145</f>
        <v>303</v>
      </c>
      <c r="G161">
        <f>[1]Historicals!G145</f>
        <v>297</v>
      </c>
      <c r="H161">
        <f>[1]Historicals!H145</f>
        <v>543</v>
      </c>
      <c r="I161">
        <f>[1]Historicals!I145</f>
        <v>669</v>
      </c>
      <c r="J161">
        <f>I161*(1+I162)</f>
        <v>824.23756906077358</v>
      </c>
      <c r="K161">
        <f t="shared" ref="K161:N161" si="154">J161*(1+J162)</f>
        <v>1015.4971154726659</v>
      </c>
      <c r="L161">
        <f t="shared" si="154"/>
        <v>1251.1373301127321</v>
      </c>
      <c r="M161">
        <f t="shared" si="154"/>
        <v>1541.4564895864048</v>
      </c>
      <c r="N161">
        <f t="shared" si="154"/>
        <v>1899.1425258440238</v>
      </c>
    </row>
    <row r="162" spans="1:14" x14ac:dyDescent="0.2">
      <c r="A162" s="46" t="s">
        <v>129</v>
      </c>
      <c r="B162" t="str">
        <f>IFERROR(B161/A161-1,"nm")</f>
        <v>nm</v>
      </c>
      <c r="C162">
        <f t="shared" ref="C162:N162" si="155">IFERROR(C161/B161-1,"nm")</f>
        <v>-5.8027079303675011E-2</v>
      </c>
      <c r="D162">
        <f t="shared" si="155"/>
        <v>-2.0533880903490731E-2</v>
      </c>
      <c r="E162">
        <f t="shared" si="155"/>
        <v>-0.35010482180293501</v>
      </c>
      <c r="F162">
        <f t="shared" si="155"/>
        <v>-2.2580645161290325E-2</v>
      </c>
      <c r="G162">
        <f t="shared" si="155"/>
        <v>-1.980198019801982E-2</v>
      </c>
      <c r="H162">
        <f t="shared" si="155"/>
        <v>0.82828282828282829</v>
      </c>
      <c r="I162">
        <f t="shared" si="155"/>
        <v>0.2320441988950277</v>
      </c>
      <c r="J162">
        <f t="shared" si="155"/>
        <v>0.2320441988950277</v>
      </c>
      <c r="K162">
        <f t="shared" si="155"/>
        <v>0.2320441988950277</v>
      </c>
      <c r="L162">
        <f t="shared" si="155"/>
        <v>0.2320441988950277</v>
      </c>
      <c r="M162">
        <f t="shared" si="155"/>
        <v>0.2320441988950277</v>
      </c>
      <c r="N162">
        <f t="shared" si="155"/>
        <v>0.2320441988950277</v>
      </c>
    </row>
    <row r="163" spans="1:14" x14ac:dyDescent="0.2">
      <c r="A163" s="46" t="s">
        <v>131</v>
      </c>
      <c r="B163">
        <f>IFERROR(B161/B141,"nm")</f>
        <v>0.26084762865792127</v>
      </c>
      <c r="C163">
        <f t="shared" ref="C163:N163" si="156">IFERROR(C161/C141,"nm")</f>
        <v>0.24910485933503837</v>
      </c>
      <c r="D163">
        <f t="shared" si="156"/>
        <v>0.23359451518119489</v>
      </c>
      <c r="E163">
        <f t="shared" si="156"/>
        <v>0.16436903499469777</v>
      </c>
      <c r="F163">
        <f t="shared" si="156"/>
        <v>0.1589716684155299</v>
      </c>
      <c r="G163">
        <f t="shared" si="156"/>
        <v>0.16088840736728061</v>
      </c>
      <c r="H163">
        <f t="shared" si="156"/>
        <v>0.24625850340136055</v>
      </c>
      <c r="I163">
        <f t="shared" si="156"/>
        <v>0.28516624040920718</v>
      </c>
      <c r="J163">
        <f t="shared" si="156"/>
        <v>0.33022122503759382</v>
      </c>
      <c r="K163">
        <f t="shared" si="156"/>
        <v>0.38239469478873284</v>
      </c>
      <c r="L163">
        <f t="shared" si="156"/>
        <v>0.44281133832606051</v>
      </c>
      <c r="M163">
        <f t="shared" si="156"/>
        <v>0.51277354006819842</v>
      </c>
      <c r="N163">
        <f t="shared" si="156"/>
        <v>0.59378945531982086</v>
      </c>
    </row>
    <row r="164" spans="1:14" x14ac:dyDescent="0.2">
      <c r="A164" s="9" t="s">
        <v>135</v>
      </c>
      <c r="B164">
        <f>[1]Historicals!B167</f>
        <v>69</v>
      </c>
      <c r="C164">
        <f>[1]Historicals!C167</f>
        <v>39</v>
      </c>
      <c r="D164">
        <f>[1]Historicals!D167</f>
        <v>30</v>
      </c>
      <c r="E164">
        <f>[1]Historicals!E167</f>
        <v>22</v>
      </c>
      <c r="F164">
        <f>[1]Historicals!F167</f>
        <v>18</v>
      </c>
      <c r="G164">
        <f>[1]Historicals!G167</f>
        <v>12</v>
      </c>
      <c r="H164">
        <f>[1]Historicals!H167</f>
        <v>7</v>
      </c>
      <c r="I164">
        <f>[1]Historicals!I167</f>
        <v>9</v>
      </c>
      <c r="J164">
        <f>I164*(1+I165)</f>
        <v>11.571428571428573</v>
      </c>
      <c r="K164">
        <f t="shared" ref="K164:N164" si="157">J164*(1+J165)</f>
        <v>14.877551020408166</v>
      </c>
      <c r="L164">
        <f t="shared" si="157"/>
        <v>19.128279883381929</v>
      </c>
      <c r="M164">
        <f t="shared" si="157"/>
        <v>24.593502707205339</v>
      </c>
      <c r="N164">
        <f t="shared" si="157"/>
        <v>31.620217766406867</v>
      </c>
    </row>
    <row r="165" spans="1:14" x14ac:dyDescent="0.2">
      <c r="A165" s="46" t="s">
        <v>129</v>
      </c>
      <c r="B165" t="str">
        <f>IFERROR(B164/A164-1,"nm")</f>
        <v>nm</v>
      </c>
      <c r="C165">
        <f t="shared" ref="C165:N165" si="158">IFERROR(C164/B164-1,"nm")</f>
        <v>-0.43478260869565222</v>
      </c>
      <c r="D165">
        <f t="shared" si="158"/>
        <v>-0.23076923076923073</v>
      </c>
      <c r="E165">
        <f t="shared" si="158"/>
        <v>-0.26666666666666672</v>
      </c>
      <c r="F165">
        <f t="shared" si="158"/>
        <v>-0.18181818181818177</v>
      </c>
      <c r="G165">
        <f t="shared" si="158"/>
        <v>-0.33333333333333337</v>
      </c>
      <c r="H165">
        <f t="shared" si="158"/>
        <v>-0.41666666666666663</v>
      </c>
      <c r="I165">
        <f t="shared" si="158"/>
        <v>0.28571428571428581</v>
      </c>
      <c r="J165">
        <f t="shared" si="158"/>
        <v>0.28571428571428581</v>
      </c>
      <c r="K165">
        <f t="shared" si="158"/>
        <v>0.28571428571428581</v>
      </c>
      <c r="L165">
        <f t="shared" si="158"/>
        <v>0.28571428571428581</v>
      </c>
      <c r="M165">
        <f t="shared" si="158"/>
        <v>0.28571428571428581</v>
      </c>
      <c r="N165">
        <f t="shared" si="158"/>
        <v>0.28571428571428581</v>
      </c>
    </row>
    <row r="166" spans="1:14" x14ac:dyDescent="0.2">
      <c r="A166" s="46" t="s">
        <v>133</v>
      </c>
      <c r="B166">
        <f>IFERROR(B164/B141,"nm")</f>
        <v>3.481331987891019E-2</v>
      </c>
      <c r="C166">
        <f t="shared" ref="C166:N166" si="159">IFERROR(C164/C141,"nm")</f>
        <v>1.9948849104859334E-2</v>
      </c>
      <c r="D166">
        <f t="shared" si="159"/>
        <v>1.4691478942213516E-2</v>
      </c>
      <c r="E166">
        <f t="shared" si="159"/>
        <v>1.166489925768823E-2</v>
      </c>
      <c r="F166">
        <f t="shared" si="159"/>
        <v>9.4438614900314802E-3</v>
      </c>
      <c r="G166">
        <f t="shared" si="159"/>
        <v>6.5005417118093175E-3</v>
      </c>
      <c r="H166">
        <f t="shared" si="159"/>
        <v>3.1746031746031746E-3</v>
      </c>
      <c r="I166">
        <f t="shared" si="159"/>
        <v>3.8363171355498722E-3</v>
      </c>
      <c r="J166">
        <f t="shared" si="159"/>
        <v>4.6359586868217765E-3</v>
      </c>
      <c r="K166">
        <f t="shared" si="159"/>
        <v>5.6022774412360357E-3</v>
      </c>
      <c r="L166">
        <f t="shared" si="159"/>
        <v>6.7700155779642623E-3</v>
      </c>
      <c r="M166">
        <f t="shared" si="159"/>
        <v>8.1811569324504192E-3</v>
      </c>
      <c r="N166">
        <f t="shared" si="159"/>
        <v>9.8864364465033848E-3</v>
      </c>
    </row>
    <row r="167" spans="1:14" x14ac:dyDescent="0.2">
      <c r="A167" s="43" t="s">
        <v>146</v>
      </c>
      <c r="B167" s="43"/>
      <c r="C167" s="43"/>
      <c r="D167" s="43"/>
      <c r="E167" s="43"/>
      <c r="F167" s="43"/>
      <c r="G167" s="43"/>
      <c r="H167" s="43"/>
      <c r="I167" s="43"/>
      <c r="J167" s="39"/>
      <c r="K167" s="39"/>
      <c r="L167" s="39"/>
      <c r="M167" s="39"/>
      <c r="N167" s="39"/>
    </row>
    <row r="168" spans="1:14" x14ac:dyDescent="0.2">
      <c r="A168" s="9" t="s">
        <v>136</v>
      </c>
      <c r="B168">
        <f>[1]Historicals!B135</f>
        <v>-82</v>
      </c>
      <c r="C168">
        <f>[1]Historicals!C135</f>
        <v>-86</v>
      </c>
      <c r="D168">
        <f>[1]Historicals!D135</f>
        <v>75</v>
      </c>
      <c r="E168">
        <f>[1]Historicals!E135</f>
        <v>26</v>
      </c>
      <c r="F168">
        <f>[1]Historicals!F135</f>
        <v>-7</v>
      </c>
      <c r="G168">
        <f>[1]Historicals!G135</f>
        <v>-11</v>
      </c>
      <c r="H168">
        <f>[1]Historicals!H135</f>
        <v>40</v>
      </c>
      <c r="I168">
        <f>[1]Historicals!I135</f>
        <v>-72</v>
      </c>
      <c r="J168">
        <f>I168*(1+I169)</f>
        <v>129.6</v>
      </c>
      <c r="K168">
        <f t="shared" ref="K168:N168" si="160">J168*(1+J169)</f>
        <v>-233.27999999999997</v>
      </c>
      <c r="L168">
        <f t="shared" si="160"/>
        <v>419.90399999999988</v>
      </c>
      <c r="M168">
        <f t="shared" si="160"/>
        <v>-755.82719999999972</v>
      </c>
      <c r="N168">
        <f t="shared" si="160"/>
        <v>1360.4889599999995</v>
      </c>
    </row>
    <row r="169" spans="1:14" x14ac:dyDescent="0.2">
      <c r="A169" s="44" t="s">
        <v>129</v>
      </c>
      <c r="B169" t="str">
        <f>IFERROR(B168/A168-1,"nm")</f>
        <v>nm</v>
      </c>
      <c r="C169">
        <f t="shared" ref="C169:N169" si="161">IFERROR(C168/B168-1,"nm")</f>
        <v>4.8780487804878092E-2</v>
      </c>
      <c r="D169">
        <f t="shared" si="161"/>
        <v>-1.8720930232558139</v>
      </c>
      <c r="E169">
        <f t="shared" si="161"/>
        <v>-0.65333333333333332</v>
      </c>
      <c r="F169">
        <f t="shared" si="161"/>
        <v>-1.2692307692307692</v>
      </c>
      <c r="G169">
        <f t="shared" si="161"/>
        <v>0.5714285714285714</v>
      </c>
      <c r="H169">
        <f t="shared" si="161"/>
        <v>-4.6363636363636367</v>
      </c>
      <c r="I169">
        <f t="shared" si="161"/>
        <v>-2.8</v>
      </c>
      <c r="J169">
        <f t="shared" si="161"/>
        <v>-2.8</v>
      </c>
      <c r="K169">
        <f t="shared" si="161"/>
        <v>-2.8</v>
      </c>
      <c r="L169">
        <f t="shared" si="161"/>
        <v>-2.8</v>
      </c>
      <c r="M169">
        <f t="shared" si="161"/>
        <v>-2.8</v>
      </c>
      <c r="N169">
        <f t="shared" si="161"/>
        <v>-2.8</v>
      </c>
    </row>
    <row r="170" spans="1:14" x14ac:dyDescent="0.2">
      <c r="A170" s="9" t="s">
        <v>130</v>
      </c>
      <c r="B170">
        <f>[1]Historicals!B146+[1]Historicals!B179</f>
        <v>-1022</v>
      </c>
      <c r="C170">
        <f>[1]Historicals!C146+[1]Historicals!C179</f>
        <v>-1089</v>
      </c>
      <c r="D170">
        <f>[1]Historicals!D146+[1]Historicals!D179</f>
        <v>-633</v>
      </c>
      <c r="E170">
        <f>[1]Historicals!E146+[1]Historicals!E179</f>
        <v>-1346</v>
      </c>
      <c r="F170">
        <f>[1]Historicals!F146+[1]Historicals!F179</f>
        <v>-1694</v>
      </c>
      <c r="G170">
        <f>[1]Historicals!G146+[1]Historicals!G179</f>
        <v>-1855</v>
      </c>
      <c r="H170">
        <f>[1]Historicals!H146+[1]Historicals!H179</f>
        <v>-2120</v>
      </c>
      <c r="I170">
        <f>[1]Historicals!I146+[1]Historicals!I179</f>
        <v>-2085</v>
      </c>
      <c r="J170">
        <f>I170*(1+I171)</f>
        <v>-2050.5778301886794</v>
      </c>
      <c r="K170">
        <f t="shared" ref="K170:N170" si="162">J170*(1+J171)</f>
        <v>-2016.7239509166966</v>
      </c>
      <c r="L170">
        <f t="shared" si="162"/>
        <v>-1983.4289800289209</v>
      </c>
      <c r="M170">
        <f t="shared" si="162"/>
        <v>-1950.6836902642926</v>
      </c>
      <c r="N170">
        <f t="shared" si="162"/>
        <v>-1918.4790066986086</v>
      </c>
    </row>
    <row r="171" spans="1:14" x14ac:dyDescent="0.2">
      <c r="A171" s="46" t="s">
        <v>129</v>
      </c>
      <c r="B171" t="str">
        <f>IFERROR(B170/A170-1,"nm")</f>
        <v>nm</v>
      </c>
      <c r="C171">
        <f t="shared" ref="C171:N171" si="163">IFERROR(C170/B170-1,"nm")</f>
        <v>6.5557729941291498E-2</v>
      </c>
      <c r="D171">
        <f t="shared" si="163"/>
        <v>-0.41873278236914602</v>
      </c>
      <c r="E171">
        <f t="shared" si="163"/>
        <v>1.126382306477093</v>
      </c>
      <c r="F171">
        <f t="shared" si="163"/>
        <v>0.25854383358098065</v>
      </c>
      <c r="G171">
        <f t="shared" si="163"/>
        <v>9.5041322314049603E-2</v>
      </c>
      <c r="H171">
        <f t="shared" si="163"/>
        <v>0.14285714285714279</v>
      </c>
      <c r="I171">
        <f t="shared" si="163"/>
        <v>-1.650943396226412E-2</v>
      </c>
      <c r="J171">
        <f t="shared" si="163"/>
        <v>-1.650943396226412E-2</v>
      </c>
      <c r="K171">
        <f t="shared" si="163"/>
        <v>-1.650943396226412E-2</v>
      </c>
      <c r="L171">
        <f t="shared" si="163"/>
        <v>-1.650943396226412E-2</v>
      </c>
      <c r="M171">
        <f t="shared" si="163"/>
        <v>-1.650943396226412E-2</v>
      </c>
      <c r="N171">
        <f t="shared" si="163"/>
        <v>-1.650943396226412E-2</v>
      </c>
    </row>
    <row r="172" spans="1:14" x14ac:dyDescent="0.2">
      <c r="A172" s="46" t="s">
        <v>131</v>
      </c>
      <c r="B172">
        <f>IFERROR(B170/B168,"nm")</f>
        <v>12.463414634146341</v>
      </c>
      <c r="C172">
        <f t="shared" ref="C172:N172" si="164">IFERROR(C170/C168,"nm")</f>
        <v>12.662790697674419</v>
      </c>
      <c r="D172">
        <f t="shared" si="164"/>
        <v>-8.44</v>
      </c>
      <c r="E172">
        <f t="shared" si="164"/>
        <v>-51.769230769230766</v>
      </c>
      <c r="F172">
        <f t="shared" si="164"/>
        <v>242</v>
      </c>
      <c r="G172">
        <f t="shared" si="164"/>
        <v>168.63636363636363</v>
      </c>
      <c r="H172">
        <f t="shared" si="164"/>
        <v>-53</v>
      </c>
      <c r="I172">
        <f t="shared" si="164"/>
        <v>28.958333333333332</v>
      </c>
      <c r="J172">
        <f t="shared" si="164"/>
        <v>-15.822359800838576</v>
      </c>
      <c r="K172">
        <f t="shared" si="164"/>
        <v>8.6450786647663609</v>
      </c>
      <c r="L172">
        <f t="shared" si="164"/>
        <v>-4.7235296163621241</v>
      </c>
      <c r="M172">
        <f t="shared" si="164"/>
        <v>2.5808593422733308</v>
      </c>
      <c r="N172">
        <f t="shared" si="164"/>
        <v>-1.4101393418867649</v>
      </c>
    </row>
    <row r="173" spans="1:14" x14ac:dyDescent="0.2">
      <c r="A173" s="9" t="s">
        <v>132</v>
      </c>
      <c r="B173">
        <f>[1]Historicals!B179</f>
        <v>75</v>
      </c>
      <c r="C173">
        <f>[1]Historicals!C179</f>
        <v>84</v>
      </c>
      <c r="D173">
        <f>[1]Historicals!D179</f>
        <v>91</v>
      </c>
      <c r="E173">
        <f>[1]Historicals!E179</f>
        <v>110</v>
      </c>
      <c r="F173">
        <f>[1]Historicals!F179</f>
        <v>116</v>
      </c>
      <c r="G173">
        <f>[1]Historicals!G179</f>
        <v>112</v>
      </c>
      <c r="H173">
        <f>[1]Historicals!H179</f>
        <v>141</v>
      </c>
      <c r="I173">
        <f>[1]Historicals!I179</f>
        <v>134</v>
      </c>
      <c r="J173">
        <f>I173*(1+I174)</f>
        <v>127.34751773049646</v>
      </c>
      <c r="K173">
        <f t="shared" ref="K173:N173" si="165">J173*(1+J174)</f>
        <v>121.02530053820232</v>
      </c>
      <c r="L173">
        <f t="shared" si="165"/>
        <v>115.01695228453271</v>
      </c>
      <c r="M173">
        <f t="shared" si="165"/>
        <v>109.30689082359847</v>
      </c>
      <c r="N173">
        <f t="shared" si="165"/>
        <v>103.88030759122124</v>
      </c>
    </row>
    <row r="174" spans="1:14" x14ac:dyDescent="0.2">
      <c r="A174" s="46" t="s">
        <v>129</v>
      </c>
      <c r="B174" t="str">
        <f>IFERROR(B173/A173-1,"nm")</f>
        <v>nm</v>
      </c>
      <c r="C174">
        <f t="shared" ref="C174:N174" si="166">IFERROR(C173/B173-1,"nm")</f>
        <v>0.12000000000000011</v>
      </c>
      <c r="D174">
        <f t="shared" si="166"/>
        <v>8.3333333333333259E-2</v>
      </c>
      <c r="E174">
        <f t="shared" si="166"/>
        <v>0.20879120879120872</v>
      </c>
      <c r="F174">
        <f t="shared" si="166"/>
        <v>5.4545454545454453E-2</v>
      </c>
      <c r="G174">
        <f t="shared" si="166"/>
        <v>-3.4482758620689613E-2</v>
      </c>
      <c r="H174">
        <f t="shared" si="166"/>
        <v>0.2589285714285714</v>
      </c>
      <c r="I174">
        <f t="shared" si="166"/>
        <v>-4.9645390070921946E-2</v>
      </c>
      <c r="J174">
        <f t="shared" si="166"/>
        <v>-4.9645390070921946E-2</v>
      </c>
      <c r="K174">
        <f t="shared" si="166"/>
        <v>-4.9645390070921946E-2</v>
      </c>
      <c r="L174">
        <f t="shared" si="166"/>
        <v>-4.9645390070921946E-2</v>
      </c>
      <c r="M174">
        <f t="shared" si="166"/>
        <v>-4.9645390070921946E-2</v>
      </c>
      <c r="N174">
        <f t="shared" si="166"/>
        <v>-4.9645390070921946E-2</v>
      </c>
    </row>
    <row r="175" spans="1:14" x14ac:dyDescent="0.2">
      <c r="A175" s="46" t="s">
        <v>133</v>
      </c>
      <c r="B175">
        <f>IFERROR(B173/B168,"nm")</f>
        <v>-0.91463414634146345</v>
      </c>
      <c r="C175">
        <f t="shared" ref="C175:N175" si="167">IFERROR(C173/C168,"nm")</f>
        <v>-0.97674418604651159</v>
      </c>
      <c r="D175">
        <f t="shared" si="167"/>
        <v>1.2133333333333334</v>
      </c>
      <c r="E175">
        <f t="shared" si="167"/>
        <v>4.2307692307692308</v>
      </c>
      <c r="F175">
        <f t="shared" si="167"/>
        <v>-16.571428571428573</v>
      </c>
      <c r="G175">
        <f t="shared" si="167"/>
        <v>-10.181818181818182</v>
      </c>
      <c r="H175">
        <f t="shared" si="167"/>
        <v>3.5249999999999999</v>
      </c>
      <c r="I175">
        <f t="shared" si="167"/>
        <v>-1.8611111111111112</v>
      </c>
      <c r="J175">
        <f t="shared" si="167"/>
        <v>0.98261973557481841</v>
      </c>
      <c r="K175">
        <f t="shared" si="167"/>
        <v>-0.51879844195045577</v>
      </c>
      <c r="L175">
        <f t="shared" si="167"/>
        <v>0.27391249496202164</v>
      </c>
      <c r="M175">
        <f t="shared" si="167"/>
        <v>-0.1446188901690737</v>
      </c>
      <c r="N175">
        <f t="shared" si="167"/>
        <v>7.6355127197225675E-2</v>
      </c>
    </row>
    <row r="176" spans="1:14" x14ac:dyDescent="0.2">
      <c r="A176" s="9" t="s">
        <v>134</v>
      </c>
      <c r="B176">
        <f>[1]Historicals!B146</f>
        <v>-1097</v>
      </c>
      <c r="C176">
        <f>[1]Historicals!C146</f>
        <v>-1173</v>
      </c>
      <c r="D176">
        <f>[1]Historicals!D146</f>
        <v>-724</v>
      </c>
      <c r="E176">
        <f>[1]Historicals!E146</f>
        <v>-1456</v>
      </c>
      <c r="F176">
        <f>[1]Historicals!F146</f>
        <v>-1810</v>
      </c>
      <c r="G176">
        <f>[1]Historicals!G146</f>
        <v>-1967</v>
      </c>
      <c r="H176">
        <f>[1]Historicals!H146</f>
        <v>-2261</v>
      </c>
      <c r="I176">
        <f>[1]Historicals!I146</f>
        <v>-2219</v>
      </c>
      <c r="J176">
        <f>I176*(1+I177)</f>
        <v>-2177.7801857585141</v>
      </c>
      <c r="K176">
        <f t="shared" ref="K176:N176" si="168">J176*(1+J177)</f>
        <v>-2137.3260646608328</v>
      </c>
      <c r="L176">
        <f t="shared" si="168"/>
        <v>-2097.6234133049038</v>
      </c>
      <c r="M176">
        <f t="shared" si="168"/>
        <v>-2058.6582725004782</v>
      </c>
      <c r="N176">
        <f t="shared" si="168"/>
        <v>-2020.4169423611502</v>
      </c>
    </row>
    <row r="177" spans="1:14" x14ac:dyDescent="0.2">
      <c r="A177" s="46" t="s">
        <v>129</v>
      </c>
      <c r="B177" t="str">
        <f>IFERROR(B176/A176-1,"nm")</f>
        <v>nm</v>
      </c>
      <c r="C177">
        <f t="shared" ref="C177:N177" si="169">IFERROR(C176/B176-1,"nm")</f>
        <v>6.9279854147675568E-2</v>
      </c>
      <c r="D177">
        <f t="shared" si="169"/>
        <v>-0.38277919863597609</v>
      </c>
      <c r="E177">
        <f t="shared" si="169"/>
        <v>1.0110497237569063</v>
      </c>
      <c r="F177">
        <f t="shared" si="169"/>
        <v>0.24313186813186816</v>
      </c>
      <c r="G177">
        <f t="shared" si="169"/>
        <v>8.6740331491712785E-2</v>
      </c>
      <c r="H177">
        <f t="shared" si="169"/>
        <v>0.14946619217081847</v>
      </c>
      <c r="I177">
        <f t="shared" si="169"/>
        <v>-1.8575851393188847E-2</v>
      </c>
      <c r="J177">
        <f t="shared" si="169"/>
        <v>-1.8575851393188736E-2</v>
      </c>
      <c r="K177">
        <f t="shared" si="169"/>
        <v>-1.8575851393188847E-2</v>
      </c>
      <c r="L177">
        <f t="shared" si="169"/>
        <v>-1.8575851393188958E-2</v>
      </c>
      <c r="M177">
        <f t="shared" si="169"/>
        <v>-1.8575851393188958E-2</v>
      </c>
      <c r="N177">
        <f t="shared" si="169"/>
        <v>-1.8575851393188958E-2</v>
      </c>
    </row>
    <row r="178" spans="1:14" x14ac:dyDescent="0.2">
      <c r="A178" s="46" t="s">
        <v>131</v>
      </c>
      <c r="B178">
        <f>IFERROR(B176/B168,"nm")</f>
        <v>13.378048780487806</v>
      </c>
      <c r="C178">
        <f t="shared" ref="C178:N178" si="170">IFERROR(C176/C168,"nm")</f>
        <v>13.63953488372093</v>
      </c>
      <c r="D178">
        <f t="shared" si="170"/>
        <v>-9.6533333333333342</v>
      </c>
      <c r="E178">
        <f t="shared" si="170"/>
        <v>-56</v>
      </c>
      <c r="F178">
        <f t="shared" si="170"/>
        <v>258.57142857142856</v>
      </c>
      <c r="G178">
        <f t="shared" si="170"/>
        <v>178.81818181818181</v>
      </c>
      <c r="H178">
        <f t="shared" si="170"/>
        <v>-56.524999999999999</v>
      </c>
      <c r="I178">
        <f t="shared" si="170"/>
        <v>30.819444444444443</v>
      </c>
      <c r="J178">
        <f t="shared" si="170"/>
        <v>-16.803859458013228</v>
      </c>
      <c r="K178">
        <f t="shared" si="170"/>
        <v>9.1620630343828573</v>
      </c>
      <c r="L178">
        <f t="shared" si="170"/>
        <v>-4.9954832850006294</v>
      </c>
      <c r="M178">
        <f t="shared" si="170"/>
        <v>2.7237155165896105</v>
      </c>
      <c r="N178">
        <f t="shared" si="170"/>
        <v>-1.4850667677311773</v>
      </c>
    </row>
    <row r="179" spans="1:14" x14ac:dyDescent="0.2">
      <c r="A179" s="9" t="s">
        <v>135</v>
      </c>
      <c r="B179">
        <f>[1]Historicals!B168</f>
        <v>104</v>
      </c>
      <c r="C179">
        <f>[1]Historicals!C168</f>
        <v>264</v>
      </c>
      <c r="D179">
        <f>[1]Historicals!D168</f>
        <v>291</v>
      </c>
      <c r="E179">
        <f>[1]Historicals!E168</f>
        <v>159</v>
      </c>
      <c r="F179">
        <f>[1]Historicals!F168</f>
        <v>377</v>
      </c>
      <c r="G179">
        <f>[1]Historicals!G168</f>
        <v>318</v>
      </c>
      <c r="H179">
        <f>[1]Historicals!H168</f>
        <v>11</v>
      </c>
      <c r="I179">
        <f>[1]Historicals!I168</f>
        <v>50</v>
      </c>
      <c r="J179">
        <f>I179*(1+I180)</f>
        <v>227.27272727272728</v>
      </c>
      <c r="K179">
        <f t="shared" ref="K179:N179" si="171">J179*(1+J180)</f>
        <v>1033.0578512396696</v>
      </c>
      <c r="L179">
        <f t="shared" si="171"/>
        <v>4695.7175056348624</v>
      </c>
      <c r="M179">
        <f t="shared" si="171"/>
        <v>21344.170480158467</v>
      </c>
      <c r="N179">
        <f t="shared" si="171"/>
        <v>97018.956727993049</v>
      </c>
    </row>
    <row r="180" spans="1:14" x14ac:dyDescent="0.2">
      <c r="A180" s="46" t="s">
        <v>129</v>
      </c>
      <c r="B180" t="str">
        <f>IFERROR(B179/A179-1,"nm")</f>
        <v>nm</v>
      </c>
      <c r="C180">
        <f t="shared" ref="C180:N180" si="172">IFERROR(C179/B179-1,"nm")</f>
        <v>1.5384615384615383</v>
      </c>
      <c r="D180">
        <f t="shared" si="172"/>
        <v>0.10227272727272729</v>
      </c>
      <c r="E180">
        <f t="shared" si="172"/>
        <v>-0.45360824742268047</v>
      </c>
      <c r="F180">
        <f t="shared" si="172"/>
        <v>1.3710691823899372</v>
      </c>
      <c r="G180">
        <f t="shared" si="172"/>
        <v>-0.156498673740053</v>
      </c>
      <c r="H180">
        <f t="shared" si="172"/>
        <v>-0.96540880503144655</v>
      </c>
      <c r="I180">
        <f t="shared" si="172"/>
        <v>3.5454545454545459</v>
      </c>
      <c r="J180">
        <f t="shared" si="172"/>
        <v>3.5454545454545459</v>
      </c>
      <c r="K180">
        <f t="shared" si="172"/>
        <v>3.5454545454545459</v>
      </c>
      <c r="L180">
        <f t="shared" si="172"/>
        <v>3.5454545454545459</v>
      </c>
      <c r="M180">
        <f t="shared" si="172"/>
        <v>3.5454545454545459</v>
      </c>
      <c r="N180">
        <f t="shared" si="172"/>
        <v>3.5454545454545459</v>
      </c>
    </row>
    <row r="181" spans="1:14" x14ac:dyDescent="0.2">
      <c r="A181" s="46" t="s">
        <v>133</v>
      </c>
      <c r="B181">
        <f>IFERROR(B179/B168,"nm")</f>
        <v>-1.2682926829268293</v>
      </c>
      <c r="C181">
        <f t="shared" ref="C181:N181" si="173">IFERROR(C179/C168,"nm")</f>
        <v>-3.0697674418604652</v>
      </c>
      <c r="D181">
        <f t="shared" si="173"/>
        <v>3.88</v>
      </c>
      <c r="E181">
        <f t="shared" si="173"/>
        <v>6.115384615384615</v>
      </c>
      <c r="F181">
        <f t="shared" si="173"/>
        <v>-53.857142857142854</v>
      </c>
      <c r="G181">
        <f t="shared" si="173"/>
        <v>-28.90909090909091</v>
      </c>
      <c r="H181">
        <f t="shared" si="173"/>
        <v>0.27500000000000002</v>
      </c>
      <c r="I181">
        <f t="shared" si="173"/>
        <v>-0.69444444444444442</v>
      </c>
      <c r="J181">
        <f t="shared" si="173"/>
        <v>1.7536475869809205</v>
      </c>
      <c r="K181">
        <f t="shared" si="173"/>
        <v>-4.4284029974265682</v>
      </c>
      <c r="L181">
        <f t="shared" si="173"/>
        <v>11.182835852087296</v>
      </c>
      <c r="M181">
        <f t="shared" si="173"/>
        <v>-28.239484474967924</v>
      </c>
      <c r="N181">
        <f t="shared" si="173"/>
        <v>71.311829482242246</v>
      </c>
    </row>
    <row r="194" spans="1:1" x14ac:dyDescent="0.2">
      <c r="A194" s="9"/>
    </row>
    <row r="195" spans="1:1" x14ac:dyDescent="0.2">
      <c r="A195" s="46"/>
    </row>
    <row r="196" spans="1:1" x14ac:dyDescent="0.2">
      <c r="A196" s="46"/>
    </row>
    <row r="197" spans="1:1" x14ac:dyDescent="0.2">
      <c r="A197" s="9"/>
    </row>
    <row r="198" spans="1:1" x14ac:dyDescent="0.2">
      <c r="A198" s="46"/>
    </row>
    <row r="199" spans="1:1" x14ac:dyDescent="0.2">
      <c r="A199" s="46"/>
    </row>
    <row r="200" spans="1:1" x14ac:dyDescent="0.2">
      <c r="A200" s="9"/>
    </row>
    <row r="201" spans="1:1" x14ac:dyDescent="0.2">
      <c r="A201" s="46"/>
    </row>
    <row r="202" spans="1:1" x14ac:dyDescent="0.2">
      <c r="A202" s="46"/>
    </row>
    <row r="203" spans="1:1" x14ac:dyDescent="0.2">
      <c r="A203" s="9"/>
    </row>
    <row r="204" spans="1:1" x14ac:dyDescent="0.2">
      <c r="A204" s="46"/>
    </row>
    <row r="205" spans="1:1" x14ac:dyDescent="0.2">
      <c r="A20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Ambar Thandi</cp:lastModifiedBy>
  <dcterms:created xsi:type="dcterms:W3CDTF">2020-05-20T17:26:08Z</dcterms:created>
  <dcterms:modified xsi:type="dcterms:W3CDTF">2024-09-17T12:19:24Z</dcterms:modified>
</cp:coreProperties>
</file>