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7520" activeTab="2"/>
  </bookViews>
  <sheets>
    <sheet name="Instructions" sheetId="2" r:id="rId1"/>
    <sheet name="Financial Statements" sheetId="1" r:id="rId2"/>
    <sheet name="List of Ratios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B48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/>
  <c r="A16" i="3"/>
  <c r="A24" i="3"/>
  <c r="A25" i="3"/>
  <c r="A26" i="3"/>
  <c r="A27" i="3"/>
  <c r="A28" i="3"/>
  <c r="A29" i="3"/>
  <c r="A30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A33" i="3"/>
  <c r="A39" i="3"/>
  <c r="A40" i="3"/>
  <c r="A41" i="3"/>
  <c r="A42" i="3"/>
  <c r="A43" i="3"/>
  <c r="A44" i="3"/>
  <c r="A46" i="3"/>
  <c r="A48" i="3"/>
  <c r="A50" i="3"/>
  <c r="A34" i="3"/>
  <c r="A35" i="3"/>
  <c r="A36" i="3"/>
  <c r="A37" i="3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<sst xmlns="http://schemas.openxmlformats.org/spreadsheetml/2006/main" count="173" uniqueCount="150">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</sst>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5" sqref="A15"/>
    </sheetView>
  </sheetViews>
  <sheetFormatPr defaultRowHeight="14.5" x14ac:dyDescent="0.35"/>
  <cols>
    <col min="1" max="1" width="104.54296875" customWidth="1"/>
  </cols>
  <sheetData>
    <row r="1" spans="1:1" ht="23.25" x14ac:dyDescent="0.3">
      <c r="A1" s="5" t="s">
        <v>87</v>
      </c>
    </row>
    <row r="3" spans="1:1" ht="15" x14ac:dyDescent="0.2">
      <c r="A3" s="7" t="s">
        <v>141</v>
      </c>
    </row>
    <row r="4" spans="1:1" ht="15" x14ac:dyDescent="0.2">
      <c r="A4" s="16" t="s">
        <v>88</v>
      </c>
    </row>
    <row r="5" spans="1:1" ht="15" x14ac:dyDescent="0.2">
      <c r="A5" s="7" t="s">
        <v>97</v>
      </c>
    </row>
    <row r="6" spans="1:1" ht="15" x14ac:dyDescent="0.2">
      <c r="A6" s="1" t="s">
        <v>148</v>
      </c>
    </row>
    <row r="7" spans="1:1" ht="15" x14ac:dyDescent="0.2">
      <c r="A7" s="1"/>
    </row>
    <row r="8" spans="1:1" ht="15" x14ac:dyDescent="0.2">
      <c r="A8" s="17" t="s">
        <v>149</v>
      </c>
    </row>
    <row r="9" spans="1:1" ht="15" x14ac:dyDescent="0.2">
      <c r="A9" s="1" t="s">
        <v>145</v>
      </c>
    </row>
    <row r="10" spans="1:1" ht="15" x14ac:dyDescent="0.2">
      <c r="A10" s="1" t="s">
        <v>89</v>
      </c>
    </row>
    <row r="11" spans="1:1" ht="15" x14ac:dyDescent="0.2">
      <c r="A11" s="1" t="s">
        <v>90</v>
      </c>
    </row>
    <row r="12" spans="1:1" ht="15" x14ac:dyDescent="0.2">
      <c r="A12" s="1" t="s">
        <v>91</v>
      </c>
    </row>
    <row r="13" spans="1:1" ht="15" x14ac:dyDescent="0.2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52" workbookViewId="0">
      <selection activeCell="A13" sqref="A13"/>
    </sheetView>
  </sheetViews>
  <sheetFormatPr defaultRowHeight="14.5" x14ac:dyDescent="0.35"/>
  <cols>
    <col min="1" max="1" width="59.08984375" customWidth="1"/>
    <col min="2" max="3" width="11.54296875" bestFit="1" customWidth="1"/>
    <col min="4" max="4" width="11.7265625" bestFit="1" customWidth="1"/>
    <col min="6" max="7" width="10.08984375" bestFit="1" customWidth="1"/>
    <col min="8" max="8" width="11.0898437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ht="15" x14ac:dyDescent="0.2">
      <c r="A2" s="25" t="s">
        <v>1</v>
      </c>
      <c r="B2" s="25"/>
      <c r="C2" s="25"/>
      <c r="D2" s="25"/>
    </row>
    <row r="3" spans="1:10" ht="15" x14ac:dyDescent="0.2">
      <c r="B3" s="24" t="s">
        <v>23</v>
      </c>
      <c r="C3" s="24"/>
      <c r="D3" s="24"/>
    </row>
    <row r="4" spans="1:10" ht="15" x14ac:dyDescent="0.2">
      <c r="B4" s="7">
        <v>2022</v>
      </c>
      <c r="C4" s="7">
        <v>2021</v>
      </c>
      <c r="D4" s="7">
        <v>2020</v>
      </c>
    </row>
    <row r="5" spans="1:10" ht="15" x14ac:dyDescent="0.2">
      <c r="A5" t="s">
        <v>3</v>
      </c>
    </row>
    <row r="6" spans="1:10" ht="15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ht="15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ht="15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ht="15" x14ac:dyDescent="0.2">
      <c r="A9" t="s">
        <v>7</v>
      </c>
      <c r="B9" s="12"/>
      <c r="C9" s="12"/>
      <c r="D9" s="12"/>
    </row>
    <row r="10" spans="1:10" ht="15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ht="15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ht="15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ht="15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ht="15" x14ac:dyDescent="0.2">
      <c r="A14" t="s">
        <v>10</v>
      </c>
      <c r="B14" s="12"/>
      <c r="C14" s="12"/>
      <c r="D14" s="12"/>
    </row>
    <row r="15" spans="1:10" ht="15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ht="15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9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9" s="21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G18" s="12">
        <v>76488</v>
      </c>
      <c r="H18" s="12">
        <v>88917</v>
      </c>
      <c r="I18" s="12">
        <v>107063</v>
      </c>
    </row>
    <row r="19" spans="1:9" x14ac:dyDescent="0.35">
      <c r="A19" t="s">
        <v>15</v>
      </c>
      <c r="B19" s="12">
        <v>-334</v>
      </c>
      <c r="C19" s="12">
        <v>258</v>
      </c>
      <c r="D19" s="12">
        <v>803</v>
      </c>
      <c r="G19" s="12">
        <v>140.67099999999999</v>
      </c>
      <c r="H19" s="12">
        <v>243.608</v>
      </c>
      <c r="I19" s="12">
        <v>293.32299999999998</v>
      </c>
    </row>
    <row r="20" spans="1:9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9" ht="15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9" ht="15.75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9" ht="15.75" thickTop="1" x14ac:dyDescent="0.2">
      <c r="A23" t="s">
        <v>19</v>
      </c>
    </row>
    <row r="24" spans="1:9" ht="15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9" ht="15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9" ht="15" x14ac:dyDescent="0.2">
      <c r="A26" t="s">
        <v>22</v>
      </c>
    </row>
    <row r="27" spans="1:9" ht="15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9" ht="15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9" ht="15" x14ac:dyDescent="0.2">
      <c r="A31" s="25" t="s">
        <v>24</v>
      </c>
      <c r="B31" s="25"/>
      <c r="C31" s="25"/>
      <c r="D31" s="25"/>
    </row>
    <row r="32" spans="1:9" ht="15" x14ac:dyDescent="0.2">
      <c r="B32" s="24" t="s">
        <v>142</v>
      </c>
      <c r="C32" s="24"/>
      <c r="D32" s="24"/>
    </row>
    <row r="33" spans="1:4" ht="15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ht="15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ht="15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ht="15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ht="15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ht="15" x14ac:dyDescent="0.2">
      <c r="A43" t="s">
        <v>48</v>
      </c>
      <c r="B43" s="12"/>
      <c r="C43" s="12"/>
      <c r="D43" s="12"/>
    </row>
    <row r="44" spans="1:4" ht="15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ht="15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ht="15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ht="15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5" t="s">
        <v>55</v>
      </c>
      <c r="B71" s="25"/>
      <c r="C71" s="25"/>
      <c r="D71" s="25"/>
    </row>
    <row r="72" spans="1:4" x14ac:dyDescent="0.35">
      <c r="B72" s="24" t="s">
        <v>23</v>
      </c>
      <c r="C72" s="24"/>
      <c r="D72" s="24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8" workbookViewId="0">
      <selection activeCell="C44" sqref="C44"/>
    </sheetView>
  </sheetViews>
  <sheetFormatPr defaultRowHeight="14.5" x14ac:dyDescent="0.35"/>
  <cols>
    <col min="1" max="1" width="4.7265625" customWidth="1"/>
    <col min="2" max="2" width="44.90625" customWidth="1"/>
  </cols>
  <sheetData>
    <row r="1" spans="1:10" ht="60" customHeight="1" x14ac:dyDescent="0.3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ht="15" x14ac:dyDescent="0.2">
      <c r="C2" s="24" t="s">
        <v>23</v>
      </c>
      <c r="D2" s="24"/>
      <c r="E2" s="24"/>
    </row>
    <row r="3" spans="1:10" ht="15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ht="15" x14ac:dyDescent="0.2">
      <c r="A4" s="18">
        <v>1</v>
      </c>
      <c r="B4" s="7" t="s">
        <v>99</v>
      </c>
    </row>
    <row r="5" spans="1:10" ht="15" x14ac:dyDescent="0.2">
      <c r="A5" s="18">
        <f>+A4+0.1</f>
        <v>1.1000000000000001</v>
      </c>
      <c r="B5" s="1" t="s">
        <v>100</v>
      </c>
      <c r="C5">
        <v>0.879</v>
      </c>
      <c r="D5">
        <v>1.0740000000000001</v>
      </c>
      <c r="E5">
        <v>1.363</v>
      </c>
    </row>
    <row r="6" spans="1:10" ht="15" x14ac:dyDescent="0.2">
      <c r="A6" s="18">
        <f t="shared" ref="A6:A13" si="0">+A5+0.1</f>
        <v>1.2000000000000002</v>
      </c>
      <c r="B6" s="1" t="s">
        <v>101</v>
      </c>
      <c r="C6">
        <v>0.49669999999999997</v>
      </c>
      <c r="D6">
        <v>0.70799999999999996</v>
      </c>
      <c r="E6">
        <v>1.0158</v>
      </c>
    </row>
    <row r="7" spans="1:10" ht="15" x14ac:dyDescent="0.2">
      <c r="A7" s="18">
        <f t="shared" si="0"/>
        <v>1.3000000000000003</v>
      </c>
      <c r="B7" s="1" t="s">
        <v>102</v>
      </c>
      <c r="C7">
        <v>0.1535</v>
      </c>
      <c r="D7">
        <v>0.27800000000000002</v>
      </c>
      <c r="E7">
        <v>0.36099999999999999</v>
      </c>
    </row>
    <row r="8" spans="1:10" ht="15" x14ac:dyDescent="0.2">
      <c r="A8" s="18">
        <f t="shared" si="0"/>
        <v>1.4000000000000004</v>
      </c>
      <c r="B8" s="1" t="s">
        <v>103</v>
      </c>
      <c r="C8">
        <v>539.89800000000002</v>
      </c>
      <c r="D8">
        <v>363.50799999999998</v>
      </c>
      <c r="E8">
        <v>365</v>
      </c>
    </row>
    <row r="9" spans="1:10" ht="15" x14ac:dyDescent="0.2">
      <c r="A9" s="18">
        <f t="shared" si="0"/>
        <v>1.5000000000000004</v>
      </c>
      <c r="B9" s="1" t="s">
        <v>104</v>
      </c>
      <c r="C9">
        <v>9.41</v>
      </c>
      <c r="D9">
        <v>9.1199999999999992</v>
      </c>
      <c r="E9">
        <v>8.68</v>
      </c>
    </row>
    <row r="10" spans="1:10" ht="15" x14ac:dyDescent="0.2">
      <c r="A10" s="18">
        <f t="shared" si="0"/>
        <v>1.6000000000000005</v>
      </c>
      <c r="B10" s="1" t="s">
        <v>105</v>
      </c>
      <c r="C10">
        <v>97.06</v>
      </c>
      <c r="D10">
        <v>83.23</v>
      </c>
      <c r="E10">
        <v>88.57</v>
      </c>
    </row>
    <row r="11" spans="1:10" ht="15" x14ac:dyDescent="0.2">
      <c r="A11" s="18">
        <f t="shared" si="0"/>
        <v>1.7000000000000006</v>
      </c>
      <c r="B11" s="1" t="s">
        <v>106</v>
      </c>
      <c r="C11">
        <v>25.2</v>
      </c>
      <c r="D11">
        <v>21.15</v>
      </c>
      <c r="E11">
        <v>20.7</v>
      </c>
    </row>
    <row r="12" spans="1:10" ht="15" x14ac:dyDescent="0.2">
      <c r="A12" s="18">
        <f t="shared" si="0"/>
        <v>1.8000000000000007</v>
      </c>
      <c r="B12" s="1" t="s">
        <v>107</v>
      </c>
      <c r="C12">
        <v>62.45</v>
      </c>
      <c r="D12">
        <v>52.96</v>
      </c>
      <c r="E12">
        <v>59.19</v>
      </c>
    </row>
    <row r="13" spans="1:10" ht="15" x14ac:dyDescent="0.2">
      <c r="A13" s="18">
        <f t="shared" si="0"/>
        <v>1.9000000000000008</v>
      </c>
      <c r="B13" s="1" t="s">
        <v>108</v>
      </c>
      <c r="C13">
        <v>166678</v>
      </c>
      <c r="D13">
        <v>153076</v>
      </c>
      <c r="E13">
        <v>114836</v>
      </c>
    </row>
    <row r="14" spans="1:10" ht="15" x14ac:dyDescent="0.2">
      <c r="A14" s="18"/>
      <c r="B14" s="3" t="s">
        <v>109</v>
      </c>
    </row>
    <row r="15" spans="1:10" ht="15" x14ac:dyDescent="0.2">
      <c r="A15" s="18"/>
    </row>
    <row r="16" spans="1:10" ht="15" x14ac:dyDescent="0.2">
      <c r="A16" s="18">
        <f>+A4+1</f>
        <v>2</v>
      </c>
      <c r="B16" s="17" t="s">
        <v>110</v>
      </c>
    </row>
    <row r="17" spans="1:5" ht="15" x14ac:dyDescent="0.2">
      <c r="A17" s="18">
        <f>+A16+0.1</f>
        <v>2.1</v>
      </c>
      <c r="B17" s="1" t="s">
        <v>9</v>
      </c>
      <c r="C17">
        <v>43.31</v>
      </c>
      <c r="D17">
        <v>41.78</v>
      </c>
      <c r="E17">
        <v>38.24</v>
      </c>
    </row>
    <row r="18" spans="1:5" ht="15" x14ac:dyDescent="0.2">
      <c r="A18" s="18">
        <f>+A17+0.1</f>
        <v>2.2000000000000002</v>
      </c>
      <c r="B18" s="1" t="s">
        <v>111</v>
      </c>
      <c r="C18">
        <v>36.72</v>
      </c>
      <c r="D18">
        <v>37.630000000000003</v>
      </c>
      <c r="E18">
        <v>34.04</v>
      </c>
    </row>
    <row r="19" spans="1:5" ht="15" x14ac:dyDescent="0.2">
      <c r="A19" s="18"/>
      <c r="B19" s="3" t="s">
        <v>112</v>
      </c>
    </row>
    <row r="20" spans="1:5" x14ac:dyDescent="0.35">
      <c r="A20" s="18">
        <f>+A18+0.1</f>
        <v>2.3000000000000003</v>
      </c>
      <c r="B20" s="1" t="s">
        <v>113</v>
      </c>
    </row>
    <row r="21" spans="1:5" x14ac:dyDescent="0.35">
      <c r="A21" s="18"/>
      <c r="B21" s="3" t="s">
        <v>114</v>
      </c>
    </row>
    <row r="22" spans="1:5" x14ac:dyDescent="0.35">
      <c r="A22" s="18">
        <f>+A20+0.1</f>
        <v>2.4000000000000004</v>
      </c>
      <c r="B22" s="1" t="s">
        <v>115</v>
      </c>
      <c r="C22">
        <v>25.31</v>
      </c>
      <c r="D22">
        <v>25.88</v>
      </c>
      <c r="E22">
        <v>20.92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  <c r="C24" s="7">
        <v>2022</v>
      </c>
      <c r="D24" s="7">
        <v>2021</v>
      </c>
      <c r="E24" s="7">
        <v>2020</v>
      </c>
    </row>
    <row r="25" spans="1:5" x14ac:dyDescent="0.35">
      <c r="A25" s="18">
        <f>+A24+0.1</f>
        <v>3.1</v>
      </c>
      <c r="B25" s="1" t="s">
        <v>117</v>
      </c>
      <c r="C25">
        <v>0.75</v>
      </c>
    </row>
    <row r="26" spans="1:5" x14ac:dyDescent="0.35">
      <c r="A26" s="18">
        <f t="shared" ref="A26:A30" si="1">+A25+0.1</f>
        <v>3.2</v>
      </c>
      <c r="B26" s="1" t="s">
        <v>118</v>
      </c>
      <c r="C26">
        <v>0.3</v>
      </c>
    </row>
    <row r="27" spans="1:5" x14ac:dyDescent="0.35">
      <c r="A27" s="18">
        <f t="shared" si="1"/>
        <v>3.3000000000000003</v>
      </c>
      <c r="B27" s="1" t="s">
        <v>119</v>
      </c>
      <c r="C27">
        <v>0.33</v>
      </c>
    </row>
    <row r="28" spans="1:5" x14ac:dyDescent="0.35">
      <c r="A28" s="18">
        <f t="shared" si="1"/>
        <v>3.4000000000000004</v>
      </c>
      <c r="B28" s="1" t="s">
        <v>120</v>
      </c>
      <c r="C28">
        <v>13</v>
      </c>
    </row>
    <row r="29" spans="1:5" x14ac:dyDescent="0.35">
      <c r="A29" s="18">
        <f t="shared" si="1"/>
        <v>3.5000000000000004</v>
      </c>
      <c r="B29" s="1" t="s">
        <v>121</v>
      </c>
      <c r="C29">
        <v>0.8</v>
      </c>
    </row>
    <row r="30" spans="1:5" x14ac:dyDescent="0.35">
      <c r="A30" s="18">
        <f t="shared" si="1"/>
        <v>3.6000000000000005</v>
      </c>
      <c r="B30" s="1" t="s">
        <v>122</v>
      </c>
      <c r="C30">
        <v>5</v>
      </c>
    </row>
    <row r="31" spans="1:5" x14ac:dyDescent="0.35">
      <c r="A31" s="18"/>
      <c r="B31" s="3" t="s">
        <v>123</v>
      </c>
    </row>
    <row r="32" spans="1:5" x14ac:dyDescent="0.35">
      <c r="A32" s="18"/>
    </row>
    <row r="33" spans="1:2" x14ac:dyDescent="0.35">
      <c r="A33" s="18">
        <f>+A24+1</f>
        <v>4</v>
      </c>
      <c r="B33" s="17" t="s">
        <v>124</v>
      </c>
    </row>
    <row r="34" spans="1:2" x14ac:dyDescent="0.35">
      <c r="A34" s="18">
        <f>+A33+0.1</f>
        <v>4.0999999999999996</v>
      </c>
      <c r="B34" s="1" t="s">
        <v>125</v>
      </c>
    </row>
    <row r="35" spans="1:2" x14ac:dyDescent="0.35">
      <c r="A35" s="18">
        <f t="shared" ref="A35:A37" si="2">+A34+0.1</f>
        <v>4.1999999999999993</v>
      </c>
      <c r="B35" s="1" t="s">
        <v>126</v>
      </c>
    </row>
    <row r="36" spans="1:2" x14ac:dyDescent="0.35">
      <c r="A36" s="18">
        <f t="shared" si="2"/>
        <v>4.2999999999999989</v>
      </c>
      <c r="B36" s="1" t="s">
        <v>127</v>
      </c>
    </row>
    <row r="37" spans="1:2" x14ac:dyDescent="0.35">
      <c r="A37" s="18">
        <f t="shared" si="2"/>
        <v>4.3999999999999986</v>
      </c>
      <c r="B37" s="1" t="s">
        <v>128</v>
      </c>
    </row>
    <row r="38" spans="1:2" x14ac:dyDescent="0.35">
      <c r="A38" s="18"/>
    </row>
    <row r="39" spans="1:2" x14ac:dyDescent="0.35">
      <c r="A39" s="18">
        <f>+A33+1</f>
        <v>5</v>
      </c>
      <c r="B39" s="17" t="s">
        <v>129</v>
      </c>
    </row>
    <row r="40" spans="1:2" x14ac:dyDescent="0.35">
      <c r="A40" s="18">
        <f>+A39+0.1</f>
        <v>5.0999999999999996</v>
      </c>
      <c r="B40" s="1" t="s">
        <v>130</v>
      </c>
    </row>
    <row r="41" spans="1:2" x14ac:dyDescent="0.35">
      <c r="A41" s="18">
        <f t="shared" ref="A41:A44" si="3">+A40+0.1</f>
        <v>5.1999999999999993</v>
      </c>
      <c r="B41" s="3" t="s">
        <v>131</v>
      </c>
    </row>
    <row r="42" spans="1:2" x14ac:dyDescent="0.35">
      <c r="A42" s="18">
        <f t="shared" si="3"/>
        <v>5.2999999999999989</v>
      </c>
      <c r="B42" s="1" t="s">
        <v>132</v>
      </c>
    </row>
    <row r="43" spans="1:2" x14ac:dyDescent="0.35">
      <c r="A43" s="18">
        <f t="shared" si="3"/>
        <v>5.3999999999999986</v>
      </c>
      <c r="B43" s="3" t="s">
        <v>133</v>
      </c>
    </row>
    <row r="44" spans="1:2" x14ac:dyDescent="0.35">
      <c r="A44" s="18">
        <f t="shared" si="3"/>
        <v>5.4999999999999982</v>
      </c>
      <c r="B44" s="1" t="s">
        <v>134</v>
      </c>
    </row>
    <row r="45" spans="1:2" x14ac:dyDescent="0.35">
      <c r="A45" s="18"/>
      <c r="B45" s="3" t="s">
        <v>135</v>
      </c>
    </row>
    <row r="46" spans="1:2" x14ac:dyDescent="0.35">
      <c r="A46" s="18">
        <f>+A44+0.1</f>
        <v>5.5999999999999979</v>
      </c>
      <c r="B46" s="1" t="s">
        <v>136</v>
      </c>
    </row>
    <row r="47" spans="1:2" x14ac:dyDescent="0.35">
      <c r="A47" s="18">
        <f t="shared" ref="A47:A50" si="4">+A45+0.1</f>
        <v>0.1</v>
      </c>
      <c r="B47" s="1" t="s">
        <v>137</v>
      </c>
    </row>
    <row r="48" spans="1:2" x14ac:dyDescent="0.35">
      <c r="A48" s="18">
        <f t="shared" si="4"/>
        <v>5.6999999999999975</v>
      </c>
      <c r="B48" s="1" t="s">
        <v>138</v>
      </c>
    </row>
    <row r="49" spans="1:2" x14ac:dyDescent="0.35">
      <c r="A49" s="18">
        <f t="shared" si="4"/>
        <v>0.2</v>
      </c>
      <c r="B49" s="1" t="s">
        <v>128</v>
      </c>
    </row>
    <row r="50" spans="1:2" x14ac:dyDescent="0.35">
      <c r="A50" s="18">
        <f t="shared" si="4"/>
        <v>5.7999999999999972</v>
      </c>
      <c r="B50" s="1" t="s">
        <v>139</v>
      </c>
    </row>
    <row r="51" spans="1:2" x14ac:dyDescent="0.3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Pcomputer</cp:lastModifiedBy>
  <dcterms:created xsi:type="dcterms:W3CDTF">2020-05-18T16:32:37Z</dcterms:created>
  <dcterms:modified xsi:type="dcterms:W3CDTF">2024-07-18T00:00:15Z</dcterms:modified>
</cp:coreProperties>
</file>