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oao\Desktop\"/>
    </mc:Choice>
  </mc:AlternateContent>
  <xr:revisionPtr revIDLastSave="0" documentId="13_ncr:1_{50B737DB-9C60-445B-900A-5AECC63FAEDB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<sst xmlns="http://schemas.openxmlformats.org/spreadsheetml/2006/main" count="197" uniqueCount="187">
  <si>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</si>
  <si>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</si>
  <si>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</si>
  <si>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</si>
  <si>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</si>
  <si>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</si>
  <si>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</si>
  <si>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</si>
  <si>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</si>
  <si>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</si>
  <si>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</si>
  <si>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</si>
  <si>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</si>
  <si>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</si>
  <si>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</si>
  <si>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</si>
  <si>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</si>
  <si>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</si>
  <si>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</si>
  <si>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</si>
  <si>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</si>
  <si>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</si>
  <si>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</si>
  <si>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</si>
  <si>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</si>
  <si>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</si>
  <si>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</si>
  <si>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</si>
  <si>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</si>
  <si>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</si>
  <si>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</si>
  <si>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</si>
  <si>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</si>
  <si>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</si>
  <si>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</si>
  <si>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</si>
  <si>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</si>
  <si>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</si>
  <si>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</si>
  <si>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</si>
  <si>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</si>
  <si>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</si>
  <si>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</si>
  <si>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</si>
  <si>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</si>
  <si>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</si>
  <si>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</si>
  <si>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</si>
  <si>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</si>
  <si>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</si>
  <si>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</si>
  <si>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</si>
  <si>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</si>
  <si>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</si>
  <si>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</si>
  <si>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</si>
  <si>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</si>
  <si>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</si>
  <si>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</si>
  <si>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</si>
  <si>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</si>
  <si>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</si>
  <si>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</t>
  </si>
  <si>
    <t>Net sales:</t>
  </si>
  <si>
    <t>Total net sales</t>
  </si>
  <si>
    <t>Cost of sales:</t>
  </si>
  <si>
    <t>Total operating expenses</t>
  </si>
  <si>
    <t>Operating income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</si>
  <si>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</si>
  <si>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</si>
  <si>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</si>
  <si>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</si>
  <si>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</si>
  <si>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</si>
  <si>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</si>
  <si>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</si>
  <si>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</si>
  <si>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</si>
  <si>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</si>
  <si>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</si>
  <si>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</si>
  <si>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Total assets</t>
  </si>
  <si>
    <t>Current liabilities:</t>
  </si>
  <si>
    <t>Accounts payable</t>
  </si>
  <si>
    <t>Other current liabilities</t>
  </si>
  <si>
    <t>Term debt</t>
  </si>
  <si>
    <t>Total current liabilities</t>
  </si>
  <si>
    <t>Non current liabilities:</t>
  </si>
  <si>
    <t>Retained earnings</t>
  </si>
  <si>
    <t>Accumulated other comprehensive income/(loss)</t>
  </si>
  <si>
    <t>Total liabilities and shareholders’ equity</t>
  </si>
  <si>
    <t>Net product sales</t>
  </si>
  <si>
    <t>Net service sales</t>
  </si>
  <si>
    <t>Fulfillment</t>
  </si>
  <si>
    <t>Technology and content</t>
  </si>
  <si>
    <t>Marketing</t>
  </si>
  <si>
    <t>General and administrative</t>
  </si>
  <si>
    <t>Other operating expense (income), net</t>
  </si>
  <si>
    <t>Interest income</t>
  </si>
  <si>
    <t>Interest expense</t>
  </si>
  <si>
    <t>Other Income (Expense), Net</t>
  </si>
  <si>
    <t>Total Non-Operating Income (Expense)</t>
  </si>
  <si>
    <t>Income before income taxes</t>
  </si>
  <si>
    <t>$20,522</t>
  </si>
  <si>
    <t>$10,464</t>
  </si>
  <si>
    <t>$13,164</t>
  </si>
  <si>
    <t>$16,677</t>
  </si>
  <si>
    <t>$16,047</t>
  </si>
  <si>
    <t>$17,174</t>
  </si>
  <si>
    <t>$60,197</t>
  </si>
  <si>
    <t>$75,101</t>
  </si>
  <si>
    <t>Property, plant, and equipment, net</t>
  </si>
  <si>
    <t>$48,866</t>
  </si>
  <si>
    <t>$61,797</t>
  </si>
  <si>
    <t>$131,310</t>
  </si>
  <si>
    <t>$162,648</t>
  </si>
  <si>
    <t>Common stock and additional paid-in capital</t>
  </si>
  <si>
    <t>$21,389</t>
  </si>
  <si>
    <t>$26,791</t>
  </si>
  <si>
    <t>$8,636</t>
  </si>
  <si>
    <t>$19,625</t>
  </si>
  <si>
    <t>$(484)</t>
  </si>
  <si>
    <t>$(1,035)</t>
  </si>
  <si>
    <t>Total Shareholders' Equity</t>
  </si>
  <si>
    <t>$27,709</t>
  </si>
  <si>
    <t>$43,549</t>
  </si>
  <si>
    <t>$24,743</t>
  </si>
  <si>
    <t>$23,495</t>
  </si>
  <si>
    <t>Other non-current liabilities</t>
  </si>
  <si>
    <t>$20,975</t>
  </si>
  <si>
    <t>$27,213</t>
  </si>
  <si>
    <t>$57,883</t>
  </si>
  <si>
    <t>$68,391</t>
  </si>
  <si>
    <t>$34,616</t>
  </si>
  <si>
    <t>$38,192</t>
  </si>
  <si>
    <t>$18,170</t>
  </si>
  <si>
    <t>$23,663</t>
  </si>
  <si>
    <t>Cash, Cash Equivalents, and Restricted Cash, Beginning Balances</t>
  </si>
  <si>
    <t>Net Income</t>
  </si>
  <si>
    <t>Depreciation and Amortization</t>
  </si>
  <si>
    <t>Share-Based Compensation Expense</t>
  </si>
  <si>
    <t>Deferred Income Tax (Expense)/Benefit</t>
  </si>
  <si>
    <t>Accounts Receivable, Net</t>
  </si>
  <si>
    <t>Accounts Payable</t>
  </si>
  <si>
    <t>Accrued Expenses and Other</t>
  </si>
  <si>
    <t>Unearned Revenue</t>
  </si>
  <si>
    <t>Net Cash Generated by Operating Activities</t>
  </si>
  <si>
    <t>Purchases of Marketable Securities</t>
  </si>
  <si>
    <t>Payments for Acquisition of Property, Plant, and Equipment</t>
  </si>
  <si>
    <t>Net Cash Used in Investing Activities</t>
  </si>
  <si>
    <t>Proceeds from Long-Term Debt</t>
  </si>
  <si>
    <t>Repayments of Long-Term Debt</t>
  </si>
  <si>
    <t>Principal Repayments of Finance Leases</t>
  </si>
  <si>
    <t>Net Cash Provided by Financing Activities</t>
  </si>
  <si>
    <t>Increase in Cash, Cash Equivalents, and Restricted Cash</t>
  </si>
  <si>
    <t>Cash, Cash Equivalents, and Restricted Cash, Ending Balances</t>
  </si>
  <si>
    <t>Cash Paid for Income Taxes, Net</t>
  </si>
  <si>
    <t>Cash Paid for Interest</t>
  </si>
  <si>
    <t>Operating Activities:</t>
  </si>
  <si>
    <t>Investing Activities:</t>
  </si>
  <si>
    <t>Financing Activities:</t>
  </si>
  <si>
    <t>Supplemental Cash Flow Disclosure:</t>
  </si>
  <si>
    <t>$8,522</t>
  </si>
  <si>
    <t>$6,710</t>
  </si>
  <si>
    <t>$2,314</t>
  </si>
  <si>
    <t>$26,019</t>
  </si>
  <si>
    <t>$14,541</t>
  </si>
  <si>
    <t>$27,762</t>
  </si>
  <si>
    <t>$12,421</t>
  </si>
  <si>
    <t>$15,584</t>
  </si>
  <si>
    <t>$4,106</t>
  </si>
  <si>
    <t>$13.67</t>
  </si>
  <si>
    <t>$6,740</t>
  </si>
  <si>
    <t>-$5.22</t>
  </si>
  <si>
    <t>-$2,542</t>
  </si>
  <si>
    <t>$2.73</t>
  </si>
  <si>
    <t>$1,309</t>
  </si>
  <si>
    <t>$23.46</t>
  </si>
  <si>
    <t>$63.38</t>
  </si>
  <si>
    <t>$0.00</t>
  </si>
  <si>
    <t>$611,500</t>
  </si>
  <si>
    <t>$20.68</t>
  </si>
  <si>
    <t>$55.04</t>
  </si>
  <si>
    <t>$641,200</t>
  </si>
  <si>
    <t>$6.32</t>
  </si>
  <si>
    <t>$43.20</t>
  </si>
  <si>
    <t>$307,200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</si>
</sst>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$-409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3" fontId="0" fillId="0" borderId="0" xfId="0" applyNumberForma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164" fontId="0" fillId="0" borderId="0" xfId="1" applyFont="1"/>
    <xf numFmtId="164" fontId="2" fillId="0" borderId="2" xfId="1" applyFont="1" applyBorder="1"/>
    <xf numFmtId="167" fontId="2" fillId="0" borderId="0" xfId="1" applyNumberFormat="1" applyFont="1"/>
    <xf numFmtId="167" fontId="0" fillId="0" borderId="0" xfId="1" applyNumberFormat="1" applyFont="1"/>
    <xf numFmtId="167" fontId="0" fillId="0" borderId="4" xfId="1" applyNumberFormat="1" applyFont="1" applyBorder="1" applyAlignment="1">
      <alignment wrapText="1"/>
    </xf>
    <xf numFmtId="167" fontId="2" fillId="0" borderId="1" xfId="1" applyNumberFormat="1" applyFont="1" applyBorder="1"/>
    <xf numFmtId="167" fontId="0" fillId="0" borderId="1" xfId="1" applyNumberFormat="1" applyFont="1" applyBorder="1"/>
    <xf numFmtId="167" fontId="0" fillId="0" borderId="2" xfId="1" applyNumberFormat="1" applyFont="1" applyBorder="1"/>
    <xf numFmtId="167" fontId="0" fillId="0" borderId="0" xfId="1" applyNumberFormat="1" applyFont="1" applyAlignment="1">
      <alignment horizontal="left" indent="1"/>
    </xf>
    <xf numFmtId="167" fontId="0" fillId="4" borderId="0" xfId="1" applyNumberFormat="1" applyFont="1" applyFill="1"/>
    <xf numFmtId="167" fontId="0" fillId="0" borderId="0" xfId="1" applyNumberFormat="1" applyFont="1" applyAlignment="1">
      <alignment vertical="center" wrapText="1"/>
    </xf>
    <xf numFmtId="167" fontId="0" fillId="0" borderId="0" xfId="1" applyNumberFormat="1" applyFont="1" applyAlignment="1">
      <alignment wrapText="1"/>
    </xf>
    <xf numFmtId="167" fontId="2" fillId="0" borderId="0" xfId="1" applyNumberFormat="1" applyFont="1" applyAlignment="1">
      <alignment vertical="center" wrapText="1"/>
    </xf>
    <xf numFmtId="167" fontId="0" fillId="0" borderId="0" xfId="0" applyNumberFormat="1"/>
    <xf numFmtId="167" fontId="2" fillId="0" borderId="3" xfId="1" applyNumberFormat="1" applyFont="1" applyBorder="1" applyAlignment="1">
      <alignment horizontal="left"/>
    </xf>
    <xf numFmtId="167" fontId="1" fillId="0" borderId="0" xfId="1" applyNumberFormat="1" applyFont="1" applyAlignment="1">
      <alignment vertical="center" wrapText="1"/>
    </xf>
    <xf numFmtId="10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1" sqref="A11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61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59</v>
      </c>
    </row>
    <row r="8" spans="1:1" x14ac:dyDescent="0.25">
      <c r="A8" s="2" t="s">
        <v>60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7"/>
  <sheetViews>
    <sheetView topLeftCell="A62" zoomScaleNormal="100" workbookViewId="0">
      <selection activeCell="I73" sqref="I73"/>
    </sheetView>
  </sheetViews>
  <sheetFormatPr defaultRowHeight="15" x14ac:dyDescent="0.25"/>
  <cols>
    <col min="1" max="1" width="64.42578125" bestFit="1" customWidth="1"/>
    <col min="2" max="3" width="11.5703125" bestFit="1" customWidth="1"/>
    <col min="4" max="4" width="11.7109375" bestFit="1" customWidth="1"/>
  </cols>
  <sheetData>
    <row r="1" spans="1:21" ht="60" customHeight="1" x14ac:dyDescent="0.25">
      <c r="A1" s="7" t="s">
        <v>62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21" x14ac:dyDescent="0.25">
      <c r="A2" s="39" t="s">
        <v>10</v>
      </c>
      <c r="B2" s="39"/>
      <c r="C2" s="39"/>
      <c r="D2" s="39"/>
    </row>
    <row r="3" spans="1:21" x14ac:dyDescent="0.25">
      <c r="B3" s="38" t="s">
        <v>56</v>
      </c>
      <c r="C3" s="38"/>
      <c r="D3" s="38"/>
    </row>
    <row r="4" spans="1:21" x14ac:dyDescent="0.25">
      <c r="B4" s="9">
        <v>2019</v>
      </c>
      <c r="C4" s="9">
        <v>2018</v>
      </c>
      <c r="D4" s="9">
        <v>2017</v>
      </c>
    </row>
    <row r="5" spans="1:21" ht="15.75" thickBot="1" x14ac:dyDescent="0.3">
      <c r="A5" s="22" t="s">
        <v>63</v>
      </c>
      <c r="B5" s="23"/>
      <c r="C5" s="23"/>
      <c r="D5" s="23"/>
    </row>
    <row r="6" spans="1:21" ht="15.75" thickBot="1" x14ac:dyDescent="0.3">
      <c r="A6" s="24" t="s">
        <v>91</v>
      </c>
      <c r="B6" s="23">
        <v>160408</v>
      </c>
      <c r="C6" s="23">
        <v>141915</v>
      </c>
      <c r="D6" s="23">
        <v>118573</v>
      </c>
      <c r="F6" s="12"/>
    </row>
    <row r="7" spans="1:21" ht="15.75" thickBot="1" x14ac:dyDescent="0.3">
      <c r="A7" s="24" t="s">
        <v>92</v>
      </c>
      <c r="B7" s="23">
        <v>120114</v>
      </c>
      <c r="C7" s="23">
        <v>90972</v>
      </c>
      <c r="D7" s="23">
        <v>59293</v>
      </c>
      <c r="F7" s="12"/>
    </row>
    <row r="8" spans="1:21" x14ac:dyDescent="0.25">
      <c r="A8" s="25" t="s">
        <v>64</v>
      </c>
      <c r="B8" s="23">
        <v>280522</v>
      </c>
      <c r="C8" s="23">
        <v>232887</v>
      </c>
      <c r="D8" s="23">
        <v>177866</v>
      </c>
      <c r="F8" s="12"/>
      <c r="H8" s="12"/>
    </row>
    <row r="9" spans="1:21" x14ac:dyDescent="0.25">
      <c r="A9" s="23" t="s">
        <v>65</v>
      </c>
      <c r="B9" s="23">
        <v>165536</v>
      </c>
      <c r="C9" s="23">
        <v>139156</v>
      </c>
      <c r="D9" s="23">
        <v>111934</v>
      </c>
      <c r="F9" s="12"/>
      <c r="H9" s="12"/>
    </row>
    <row r="10" spans="1:21" x14ac:dyDescent="0.25">
      <c r="A10" s="23" t="s">
        <v>93</v>
      </c>
      <c r="B10" s="23">
        <v>40232</v>
      </c>
      <c r="C10" s="23">
        <v>34027</v>
      </c>
      <c r="D10" s="23">
        <v>25249</v>
      </c>
      <c r="H10" s="12"/>
    </row>
    <row r="11" spans="1:21" x14ac:dyDescent="0.25">
      <c r="A11" s="23" t="s">
        <v>94</v>
      </c>
      <c r="B11" s="23">
        <v>35931</v>
      </c>
      <c r="C11" s="23">
        <v>28837</v>
      </c>
      <c r="D11" s="23">
        <v>22620</v>
      </c>
      <c r="H11" s="12"/>
    </row>
    <row r="12" spans="1:21" x14ac:dyDescent="0.25">
      <c r="A12" s="23" t="s">
        <v>95</v>
      </c>
      <c r="B12" s="23">
        <v>8878</v>
      </c>
      <c r="C12" s="23">
        <v>13814</v>
      </c>
      <c r="D12" s="23">
        <v>10069</v>
      </c>
      <c r="H12" s="12"/>
    </row>
    <row r="13" spans="1:21" x14ac:dyDescent="0.25">
      <c r="A13" s="23" t="s">
        <v>96</v>
      </c>
      <c r="B13" s="23">
        <v>5203</v>
      </c>
      <c r="C13" s="23">
        <v>4336</v>
      </c>
      <c r="D13" s="23">
        <v>3674</v>
      </c>
      <c r="H13" s="12"/>
    </row>
    <row r="14" spans="1:21" ht="15.75" thickBot="1" x14ac:dyDescent="0.3">
      <c r="A14" s="23"/>
      <c r="B14" s="23"/>
      <c r="C14" s="23"/>
      <c r="D14" s="23"/>
      <c r="I14" s="9"/>
      <c r="N14" s="12"/>
    </row>
    <row r="15" spans="1:21" ht="15.75" thickBot="1" x14ac:dyDescent="0.3">
      <c r="A15" s="24" t="s">
        <v>97</v>
      </c>
      <c r="B15" s="23">
        <v>201</v>
      </c>
      <c r="C15" s="23">
        <v>296</v>
      </c>
      <c r="D15" s="23">
        <v>214</v>
      </c>
      <c r="H15" s="12"/>
      <c r="O15" s="9"/>
      <c r="T15" s="12"/>
    </row>
    <row r="16" spans="1:21" ht="15.75" thickBot="1" x14ac:dyDescent="0.3">
      <c r="A16" s="24" t="s">
        <v>66</v>
      </c>
      <c r="B16" s="23">
        <v>265981</v>
      </c>
      <c r="C16" s="23">
        <v>220466</v>
      </c>
      <c r="D16" s="23">
        <v>173760</v>
      </c>
      <c r="H16" s="12"/>
      <c r="I16" s="9"/>
      <c r="N16" s="12"/>
      <c r="U16" s="9"/>
    </row>
    <row r="17" spans="1:23" ht="15.75" thickBot="1" x14ac:dyDescent="0.3">
      <c r="A17" s="24" t="s">
        <v>67</v>
      </c>
      <c r="B17" s="23">
        <v>14541</v>
      </c>
      <c r="C17" s="23">
        <v>12421</v>
      </c>
      <c r="D17" s="23">
        <v>4106</v>
      </c>
      <c r="H17" s="12"/>
      <c r="I17" s="18"/>
      <c r="N17" s="12"/>
      <c r="O17" s="9"/>
      <c r="T17" s="12"/>
    </row>
    <row r="18" spans="1:23" s="11" customFormat="1" ht="15.75" thickBot="1" x14ac:dyDescent="0.3">
      <c r="A18" s="24" t="s">
        <v>98</v>
      </c>
      <c r="B18" s="23">
        <v>832</v>
      </c>
      <c r="C18" s="23">
        <v>440</v>
      </c>
      <c r="D18" s="23">
        <v>202</v>
      </c>
      <c r="E18"/>
      <c r="F18"/>
      <c r="G18"/>
      <c r="H18" s="12"/>
      <c r="I18" s="19"/>
      <c r="J18"/>
      <c r="K18"/>
      <c r="L18"/>
      <c r="M18"/>
      <c r="N18" s="12"/>
      <c r="O18" s="18"/>
      <c r="P18"/>
      <c r="Q18"/>
      <c r="R18"/>
      <c r="S18"/>
      <c r="T18" s="12"/>
      <c r="U18" s="9"/>
      <c r="V18"/>
      <c r="W18"/>
    </row>
    <row r="19" spans="1:23" ht="15.75" thickBot="1" x14ac:dyDescent="0.3">
      <c r="A19" s="24" t="s">
        <v>99</v>
      </c>
      <c r="B19" s="23">
        <v>-1600</v>
      </c>
      <c r="C19" s="23">
        <v>-1417</v>
      </c>
      <c r="D19" s="23">
        <v>-848</v>
      </c>
      <c r="I19" s="19"/>
      <c r="N19" s="12"/>
      <c r="O19" s="19"/>
      <c r="T19" s="12"/>
      <c r="U19" s="18"/>
    </row>
    <row r="20" spans="1:23" x14ac:dyDescent="0.25">
      <c r="A20" s="26" t="s">
        <v>100</v>
      </c>
      <c r="B20" s="23">
        <v>203</v>
      </c>
      <c r="C20" s="23">
        <v>-183</v>
      </c>
      <c r="D20" s="23">
        <v>346</v>
      </c>
      <c r="I20" s="9"/>
      <c r="O20" s="19"/>
      <c r="T20" s="12"/>
      <c r="U20" s="19"/>
    </row>
    <row r="21" spans="1:23" x14ac:dyDescent="0.25">
      <c r="A21" s="23" t="s">
        <v>101</v>
      </c>
      <c r="B21" s="23">
        <v>13976</v>
      </c>
      <c r="C21" s="23">
        <v>11261</v>
      </c>
      <c r="D21" s="23">
        <v>-300</v>
      </c>
      <c r="H21" s="12"/>
      <c r="U21" s="19"/>
    </row>
    <row r="22" spans="1:23" x14ac:dyDescent="0.25">
      <c r="A22" s="26" t="s">
        <v>102</v>
      </c>
      <c r="B22" s="23">
        <v>-2374</v>
      </c>
      <c r="C22" s="23">
        <v>-1197</v>
      </c>
      <c r="D22" s="23">
        <v>-769</v>
      </c>
      <c r="I22" s="9"/>
    </row>
    <row r="23" spans="1:23" x14ac:dyDescent="0.25">
      <c r="A23" s="23" t="s">
        <v>68</v>
      </c>
      <c r="B23" s="23">
        <v>-2374</v>
      </c>
      <c r="C23" s="23">
        <v>11261</v>
      </c>
      <c r="D23" s="23">
        <v>3806</v>
      </c>
      <c r="H23" s="12"/>
    </row>
    <row r="24" spans="1:23" ht="15.75" thickBot="1" x14ac:dyDescent="0.3">
      <c r="A24" s="27" t="s">
        <v>69</v>
      </c>
      <c r="B24" s="23">
        <v>11588</v>
      </c>
      <c r="C24" s="23">
        <v>10073</v>
      </c>
      <c r="D24" s="23">
        <v>3033</v>
      </c>
      <c r="H24" s="12"/>
      <c r="I24" s="9"/>
    </row>
    <row r="25" spans="1:23" ht="15.75" thickTop="1" x14ac:dyDescent="0.25">
      <c r="A25" s="22" t="s">
        <v>70</v>
      </c>
      <c r="B25" s="23"/>
      <c r="C25" s="23"/>
      <c r="D25" s="23"/>
      <c r="H25" s="12"/>
      <c r="I25" s="18"/>
    </row>
    <row r="26" spans="1:23" x14ac:dyDescent="0.25">
      <c r="A26" s="28" t="s">
        <v>71</v>
      </c>
      <c r="B26" s="29">
        <v>23.46</v>
      </c>
      <c r="C26" s="29">
        <v>20.68</v>
      </c>
      <c r="D26" s="29">
        <v>6.32</v>
      </c>
      <c r="H26" s="12"/>
      <c r="I26" s="19"/>
    </row>
    <row r="27" spans="1:23" x14ac:dyDescent="0.25">
      <c r="A27" s="28" t="s">
        <v>72</v>
      </c>
      <c r="B27" s="29">
        <v>23.01</v>
      </c>
      <c r="C27" s="29">
        <v>20.14</v>
      </c>
      <c r="D27" s="29">
        <v>6.15</v>
      </c>
      <c r="I27" s="19"/>
    </row>
    <row r="28" spans="1:23" x14ac:dyDescent="0.25">
      <c r="A28" s="22" t="s">
        <v>73</v>
      </c>
      <c r="B28" s="23"/>
      <c r="C28" s="23"/>
      <c r="D28" s="23"/>
    </row>
    <row r="29" spans="1:23" x14ac:dyDescent="0.25">
      <c r="A29" s="28" t="s">
        <v>71</v>
      </c>
      <c r="B29" s="23">
        <v>494</v>
      </c>
      <c r="C29" s="23">
        <v>487</v>
      </c>
      <c r="D29" s="23">
        <v>480</v>
      </c>
    </row>
    <row r="30" spans="1:23" x14ac:dyDescent="0.25">
      <c r="A30" s="28" t="s">
        <v>72</v>
      </c>
      <c r="B30" s="23">
        <v>504</v>
      </c>
      <c r="C30" s="23">
        <v>500</v>
      </c>
      <c r="D30" s="23">
        <v>493</v>
      </c>
    </row>
    <row r="31" spans="1:23" x14ac:dyDescent="0.25">
      <c r="A31" s="40" t="s">
        <v>12</v>
      </c>
      <c r="B31" s="40"/>
      <c r="C31" s="40"/>
      <c r="D31" s="40"/>
    </row>
    <row r="32" spans="1:23" x14ac:dyDescent="0.25">
      <c r="A32" s="23"/>
      <c r="B32" s="41" t="s">
        <v>57</v>
      </c>
      <c r="C32" s="41"/>
      <c r="D32" s="41"/>
    </row>
    <row r="33" spans="1:9" x14ac:dyDescent="0.25">
      <c r="A33" s="23"/>
      <c r="B33" s="22">
        <v>2019</v>
      </c>
      <c r="C33" s="22">
        <v>2018</v>
      </c>
      <c r="D33" s="22">
        <v>2017</v>
      </c>
    </row>
    <row r="34" spans="1:9" x14ac:dyDescent="0.25">
      <c r="A34" s="22" t="s">
        <v>74</v>
      </c>
      <c r="B34" s="23"/>
      <c r="C34" s="23"/>
      <c r="D34" s="23"/>
    </row>
    <row r="35" spans="1:9" x14ac:dyDescent="0.25">
      <c r="A35" s="30" t="s">
        <v>75</v>
      </c>
      <c r="B35" s="31">
        <v>36092</v>
      </c>
      <c r="C35" s="30">
        <v>31750</v>
      </c>
      <c r="D35" s="30" t="s">
        <v>103</v>
      </c>
    </row>
    <row r="36" spans="1:9" x14ac:dyDescent="0.25">
      <c r="A36" s="30" t="s">
        <v>76</v>
      </c>
      <c r="B36" s="30">
        <v>18929</v>
      </c>
      <c r="C36" s="30">
        <v>9500</v>
      </c>
      <c r="D36" s="30" t="s">
        <v>104</v>
      </c>
      <c r="I36" s="9"/>
    </row>
    <row r="37" spans="1:9" x14ac:dyDescent="0.25">
      <c r="A37" s="30" t="s">
        <v>77</v>
      </c>
      <c r="B37" s="30">
        <v>20497</v>
      </c>
      <c r="C37" s="30" t="s">
        <v>106</v>
      </c>
      <c r="D37" s="30" t="s">
        <v>105</v>
      </c>
    </row>
    <row r="38" spans="1:9" x14ac:dyDescent="0.25">
      <c r="A38" s="30" t="s">
        <v>78</v>
      </c>
      <c r="B38" s="30">
        <v>20816</v>
      </c>
      <c r="C38" s="30" t="s">
        <v>108</v>
      </c>
      <c r="D38" s="30" t="s">
        <v>107</v>
      </c>
      <c r="I38" s="9"/>
    </row>
    <row r="39" spans="1:9" x14ac:dyDescent="0.25">
      <c r="A39" s="28"/>
      <c r="B39" s="23"/>
      <c r="C39" s="23"/>
      <c r="D39" s="23"/>
    </row>
    <row r="40" spans="1:9" x14ac:dyDescent="0.25">
      <c r="A40" s="28"/>
      <c r="B40" s="23"/>
      <c r="C40" s="23"/>
      <c r="D40" s="23"/>
      <c r="I40" s="9"/>
    </row>
    <row r="41" spans="1:9" x14ac:dyDescent="0.25">
      <c r="A41" s="26" t="s">
        <v>79</v>
      </c>
      <c r="B41" s="30">
        <v>96334</v>
      </c>
      <c r="C41" s="30" t="s">
        <v>110</v>
      </c>
      <c r="D41" s="30" t="s">
        <v>109</v>
      </c>
    </row>
    <row r="42" spans="1:9" x14ac:dyDescent="0.25">
      <c r="A42" s="23" t="s">
        <v>80</v>
      </c>
      <c r="B42" s="32"/>
      <c r="C42" s="23"/>
      <c r="D42" s="32"/>
      <c r="I42" s="9"/>
    </row>
    <row r="43" spans="1:9" x14ac:dyDescent="0.25">
      <c r="A43" s="28"/>
      <c r="B43" s="23"/>
      <c r="C43" s="23"/>
      <c r="D43" s="23"/>
    </row>
    <row r="44" spans="1:9" x14ac:dyDescent="0.25">
      <c r="A44" s="30" t="s">
        <v>111</v>
      </c>
      <c r="B44" s="30">
        <v>72705</v>
      </c>
      <c r="C44" s="30" t="s">
        <v>113</v>
      </c>
      <c r="D44" s="30" t="s">
        <v>112</v>
      </c>
      <c r="I44" s="9"/>
    </row>
    <row r="45" spans="1:9" x14ac:dyDescent="0.25">
      <c r="A45" s="30"/>
      <c r="B45" s="23"/>
      <c r="C45" s="23"/>
      <c r="D45" s="23"/>
    </row>
    <row r="46" spans="1:9" x14ac:dyDescent="0.25">
      <c r="A46" s="30"/>
      <c r="B46" s="23"/>
      <c r="C46" s="23"/>
      <c r="D46" s="23"/>
      <c r="I46" s="9"/>
    </row>
    <row r="47" spans="1:9" ht="15.75" thickBot="1" x14ac:dyDescent="0.3">
      <c r="A47" s="27" t="s">
        <v>81</v>
      </c>
      <c r="B47" s="30">
        <v>225248</v>
      </c>
      <c r="C47" s="30" t="s">
        <v>115</v>
      </c>
      <c r="D47" s="30" t="s">
        <v>114</v>
      </c>
    </row>
    <row r="48" spans="1:9" ht="15.75" thickTop="1" x14ac:dyDescent="0.25">
      <c r="A48" s="33"/>
      <c r="B48" s="30"/>
      <c r="C48" s="23"/>
      <c r="D48" s="30"/>
      <c r="I48" s="9"/>
    </row>
    <row r="49" spans="1:4" x14ac:dyDescent="0.25">
      <c r="A49" s="22" t="s">
        <v>82</v>
      </c>
      <c r="B49" s="23"/>
      <c r="C49" s="23"/>
      <c r="D49" s="23"/>
    </row>
    <row r="50" spans="1:4" x14ac:dyDescent="0.25">
      <c r="A50" s="30" t="s">
        <v>83</v>
      </c>
      <c r="B50" s="30">
        <v>47183</v>
      </c>
      <c r="C50" s="30" t="s">
        <v>134</v>
      </c>
      <c r="D50" s="30" t="s">
        <v>133</v>
      </c>
    </row>
    <row r="51" spans="1:4" x14ac:dyDescent="0.25">
      <c r="A51" s="30" t="s">
        <v>84</v>
      </c>
      <c r="B51" s="30">
        <v>32439</v>
      </c>
      <c r="C51" s="30" t="s">
        <v>136</v>
      </c>
      <c r="D51" s="30" t="s">
        <v>135</v>
      </c>
    </row>
    <row r="52" spans="1:4" x14ac:dyDescent="0.25">
      <c r="A52" s="28"/>
      <c r="B52" s="23"/>
      <c r="C52" s="23"/>
      <c r="D52" s="23"/>
    </row>
    <row r="53" spans="1:4" x14ac:dyDescent="0.25">
      <c r="A53" s="28"/>
      <c r="B53" s="23"/>
      <c r="C53" s="23"/>
      <c r="D53" s="23"/>
    </row>
    <row r="54" spans="1:4" x14ac:dyDescent="0.25">
      <c r="A54" s="28"/>
      <c r="B54" s="23"/>
      <c r="C54" s="23"/>
      <c r="D54" s="23"/>
    </row>
    <row r="55" spans="1:4" x14ac:dyDescent="0.25">
      <c r="A55" s="26" t="s">
        <v>86</v>
      </c>
      <c r="B55" s="23">
        <v>87812</v>
      </c>
      <c r="C55" s="23" t="s">
        <v>132</v>
      </c>
      <c r="D55" s="23" t="s">
        <v>131</v>
      </c>
    </row>
    <row r="56" spans="1:4" x14ac:dyDescent="0.25">
      <c r="A56" s="22" t="s">
        <v>87</v>
      </c>
      <c r="B56" s="23"/>
      <c r="C56" s="23"/>
      <c r="D56" s="23"/>
    </row>
    <row r="57" spans="1:4" x14ac:dyDescent="0.25">
      <c r="A57" s="28"/>
      <c r="B57" s="23"/>
      <c r="C57" s="23"/>
      <c r="D57" s="23"/>
    </row>
    <row r="58" spans="1:4" x14ac:dyDescent="0.25">
      <c r="A58" s="30" t="s">
        <v>85</v>
      </c>
      <c r="B58" s="30">
        <v>23414</v>
      </c>
      <c r="C58" s="30" t="s">
        <v>127</v>
      </c>
      <c r="D58" s="30" t="s">
        <v>126</v>
      </c>
    </row>
    <row r="59" spans="1:4" x14ac:dyDescent="0.25">
      <c r="A59" s="30" t="s">
        <v>128</v>
      </c>
      <c r="B59" s="30">
        <v>12171</v>
      </c>
      <c r="C59" s="30" t="s">
        <v>130</v>
      </c>
      <c r="D59" s="30" t="s">
        <v>129</v>
      </c>
    </row>
    <row r="60" spans="1:4" x14ac:dyDescent="0.25">
      <c r="A60" s="34"/>
      <c r="B60" s="23"/>
      <c r="C60" s="23"/>
      <c r="D60" s="23"/>
    </row>
    <row r="61" spans="1:4" x14ac:dyDescent="0.25">
      <c r="A61" s="25"/>
      <c r="B61" s="23"/>
      <c r="C61" s="23"/>
      <c r="D61" s="23"/>
    </row>
    <row r="62" spans="1:4" x14ac:dyDescent="0.25">
      <c r="A62" s="25"/>
      <c r="B62" s="23"/>
      <c r="C62" s="23"/>
      <c r="D62" s="23"/>
    </row>
    <row r="63" spans="1:4" x14ac:dyDescent="0.25">
      <c r="A63" s="30" t="s">
        <v>116</v>
      </c>
      <c r="B63" s="30">
        <v>33658</v>
      </c>
      <c r="C63" s="30" t="s">
        <v>118</v>
      </c>
      <c r="D63" s="30" t="s">
        <v>117</v>
      </c>
    </row>
    <row r="64" spans="1:4" x14ac:dyDescent="0.25">
      <c r="A64" s="30" t="s">
        <v>88</v>
      </c>
      <c r="B64" s="30">
        <v>31220</v>
      </c>
      <c r="C64" s="30" t="s">
        <v>120</v>
      </c>
      <c r="D64" s="30" t="s">
        <v>119</v>
      </c>
    </row>
    <row r="65" spans="1:4" x14ac:dyDescent="0.25">
      <c r="A65" s="30" t="s">
        <v>89</v>
      </c>
      <c r="B65" s="30">
        <v>-986</v>
      </c>
      <c r="C65" s="30" t="s">
        <v>122</v>
      </c>
      <c r="D65" s="30" t="s">
        <v>121</v>
      </c>
    </row>
    <row r="66" spans="1:4" x14ac:dyDescent="0.25">
      <c r="A66" s="32" t="s">
        <v>123</v>
      </c>
      <c r="B66" s="35">
        <v>62060</v>
      </c>
      <c r="C66" s="35" t="s">
        <v>125</v>
      </c>
      <c r="D66" s="35" t="s">
        <v>124</v>
      </c>
    </row>
    <row r="67" spans="1:4" x14ac:dyDescent="0.25">
      <c r="A67" s="25"/>
      <c r="B67" s="23"/>
      <c r="C67" s="23"/>
      <c r="D67" s="23"/>
    </row>
    <row r="68" spans="1:4" ht="15.75" thickBot="1" x14ac:dyDescent="0.3">
      <c r="A68" s="27" t="s">
        <v>90</v>
      </c>
      <c r="B68" s="30">
        <v>225248</v>
      </c>
      <c r="C68" s="23" t="s">
        <v>115</v>
      </c>
      <c r="D68" s="23" t="s">
        <v>114</v>
      </c>
    </row>
    <row r="69" spans="1:4" ht="16.5" thickTop="1" thickBot="1" x14ac:dyDescent="0.3">
      <c r="A69" s="21"/>
      <c r="B69" s="21"/>
      <c r="C69" s="21"/>
      <c r="D69" s="21"/>
    </row>
    <row r="70" spans="1:4" ht="15.75" thickTop="1" x14ac:dyDescent="0.25">
      <c r="A70" s="20"/>
      <c r="B70" s="20"/>
      <c r="C70" s="20"/>
      <c r="D70" s="20"/>
    </row>
    <row r="71" spans="1:4" x14ac:dyDescent="0.25">
      <c r="A71" s="39" t="s">
        <v>13</v>
      </c>
      <c r="B71" s="39"/>
      <c r="C71" s="39"/>
      <c r="D71" s="39"/>
    </row>
    <row r="72" spans="1:4" x14ac:dyDescent="0.25">
      <c r="B72" s="38" t="s">
        <v>56</v>
      </c>
      <c r="C72" s="38"/>
      <c r="D72" s="38"/>
    </row>
    <row r="73" spans="1:4" x14ac:dyDescent="0.25">
      <c r="B73" s="9">
        <v>2019</v>
      </c>
      <c r="C73" s="9">
        <v>2018</v>
      </c>
      <c r="D73" s="9">
        <v>2017</v>
      </c>
    </row>
    <row r="74" spans="1:4" x14ac:dyDescent="0.25">
      <c r="A74" t="s">
        <v>137</v>
      </c>
      <c r="B74" s="12"/>
    </row>
    <row r="75" spans="1:4" x14ac:dyDescent="0.25">
      <c r="A75" t="s">
        <v>158</v>
      </c>
      <c r="B75" s="12">
        <v>19934</v>
      </c>
      <c r="C75" s="12">
        <v>21856</v>
      </c>
      <c r="D75" s="12">
        <v>19934</v>
      </c>
    </row>
    <row r="76" spans="1:4" x14ac:dyDescent="0.25">
      <c r="A76" t="s">
        <v>138</v>
      </c>
      <c r="B76" s="12">
        <v>3033</v>
      </c>
      <c r="C76" s="12">
        <v>10073</v>
      </c>
      <c r="D76" s="12">
        <v>3033</v>
      </c>
    </row>
    <row r="77" spans="1:4" x14ac:dyDescent="0.25">
      <c r="A77" t="s">
        <v>139</v>
      </c>
      <c r="B77" s="12">
        <v>11478</v>
      </c>
      <c r="C77" s="12">
        <v>15341</v>
      </c>
      <c r="D77" s="12">
        <v>11478</v>
      </c>
    </row>
    <row r="78" spans="1:4" x14ac:dyDescent="0.25">
      <c r="A78" t="s">
        <v>140</v>
      </c>
      <c r="B78" s="12">
        <v>4215</v>
      </c>
      <c r="C78" s="12">
        <v>5418</v>
      </c>
      <c r="D78" s="12">
        <v>4215</v>
      </c>
    </row>
    <row r="79" spans="1:4" x14ac:dyDescent="0.25">
      <c r="A79" t="s">
        <v>141</v>
      </c>
      <c r="B79">
        <v>-29</v>
      </c>
      <c r="C79">
        <v>441</v>
      </c>
      <c r="D79">
        <v>-29</v>
      </c>
    </row>
    <row r="80" spans="1:4" x14ac:dyDescent="0.25">
      <c r="A80" t="s">
        <v>142</v>
      </c>
      <c r="B80" s="12">
        <v>-4780</v>
      </c>
      <c r="C80" s="12">
        <v>-4615</v>
      </c>
      <c r="D80" s="12">
        <v>-4780</v>
      </c>
    </row>
    <row r="81" spans="1:4" x14ac:dyDescent="0.25">
      <c r="A81" t="s">
        <v>78</v>
      </c>
      <c r="B81" s="12">
        <v>-3583</v>
      </c>
      <c r="C81" s="12">
        <v>-1314</v>
      </c>
      <c r="D81" s="12">
        <v>-3583</v>
      </c>
    </row>
    <row r="82" spans="1:4" x14ac:dyDescent="0.25">
      <c r="A82" t="s">
        <v>143</v>
      </c>
      <c r="B82" s="12">
        <v>7100</v>
      </c>
      <c r="C82" s="12">
        <v>3263</v>
      </c>
      <c r="D82" s="12">
        <v>7100</v>
      </c>
    </row>
    <row r="83" spans="1:4" x14ac:dyDescent="0.25">
      <c r="A83" t="s">
        <v>144</v>
      </c>
      <c r="B83">
        <v>283</v>
      </c>
      <c r="C83">
        <v>472</v>
      </c>
      <c r="D83">
        <v>283</v>
      </c>
    </row>
    <row r="84" spans="1:4" x14ac:dyDescent="0.25">
      <c r="A84" t="s">
        <v>145</v>
      </c>
      <c r="B84">
        <v>738</v>
      </c>
      <c r="C84" s="12">
        <v>1151</v>
      </c>
      <c r="D84">
        <v>738</v>
      </c>
    </row>
    <row r="85" spans="1:4" x14ac:dyDescent="0.25">
      <c r="A85" t="s">
        <v>146</v>
      </c>
      <c r="B85" s="12">
        <v>18365</v>
      </c>
      <c r="C85" s="12">
        <v>30723</v>
      </c>
      <c r="D85" s="12">
        <v>18365</v>
      </c>
    </row>
    <row r="86" spans="1:4" x14ac:dyDescent="0.25">
      <c r="B86" s="12"/>
    </row>
    <row r="87" spans="1:4" x14ac:dyDescent="0.25">
      <c r="A87" t="s">
        <v>159</v>
      </c>
      <c r="B87" s="12"/>
    </row>
    <row r="88" spans="1:4" x14ac:dyDescent="0.25">
      <c r="A88" t="s">
        <v>147</v>
      </c>
      <c r="B88" s="12">
        <v>-12731</v>
      </c>
      <c r="C88" s="12">
        <v>-7100</v>
      </c>
      <c r="D88" s="12">
        <v>-12731</v>
      </c>
    </row>
    <row r="89" spans="1:4" x14ac:dyDescent="0.25">
      <c r="A89" t="s">
        <v>148</v>
      </c>
      <c r="B89" s="12">
        <v>-11955</v>
      </c>
      <c r="C89" s="12">
        <v>-13427</v>
      </c>
      <c r="D89" s="12">
        <v>-11955</v>
      </c>
    </row>
    <row r="90" spans="1:4" x14ac:dyDescent="0.25">
      <c r="A90" t="s">
        <v>149</v>
      </c>
      <c r="B90" s="12">
        <v>-27084</v>
      </c>
      <c r="C90" s="12">
        <v>-12369</v>
      </c>
      <c r="D90" s="12">
        <v>-27084</v>
      </c>
    </row>
    <row r="91" spans="1:4" x14ac:dyDescent="0.25">
      <c r="B91" s="12"/>
    </row>
    <row r="92" spans="1:4" x14ac:dyDescent="0.25">
      <c r="A92" t="s">
        <v>160</v>
      </c>
      <c r="B92" s="12"/>
    </row>
    <row r="93" spans="1:4" x14ac:dyDescent="0.25">
      <c r="A93" t="s">
        <v>150</v>
      </c>
      <c r="B93" s="12">
        <v>16228</v>
      </c>
      <c r="C93">
        <v>768</v>
      </c>
      <c r="D93" s="12">
        <v>16228</v>
      </c>
    </row>
    <row r="94" spans="1:4" x14ac:dyDescent="0.25">
      <c r="A94" t="s">
        <v>151</v>
      </c>
      <c r="B94" s="12">
        <v>-1301</v>
      </c>
      <c r="C94">
        <v>-668</v>
      </c>
      <c r="D94" s="12">
        <v>-1301</v>
      </c>
    </row>
    <row r="95" spans="1:4" x14ac:dyDescent="0.25">
      <c r="A95" t="s">
        <v>152</v>
      </c>
      <c r="B95" s="12">
        <v>-7199</v>
      </c>
      <c r="C95" s="12">
        <v>-7449</v>
      </c>
      <c r="D95" s="12">
        <v>-7199</v>
      </c>
    </row>
    <row r="96" spans="1:4" x14ac:dyDescent="0.25">
      <c r="A96" t="s">
        <v>153</v>
      </c>
      <c r="B96" s="12">
        <v>9928</v>
      </c>
      <c r="C96" s="12">
        <v>-7686</v>
      </c>
      <c r="D96" s="12">
        <v>9928</v>
      </c>
    </row>
    <row r="98" spans="1:4" x14ac:dyDescent="0.25">
      <c r="A98" t="s">
        <v>154</v>
      </c>
      <c r="B98" s="12">
        <v>1922</v>
      </c>
      <c r="C98" s="12">
        <v>10317</v>
      </c>
      <c r="D98" s="12">
        <v>1922</v>
      </c>
    </row>
    <row r="99" spans="1:4" x14ac:dyDescent="0.25">
      <c r="A99" t="s">
        <v>155</v>
      </c>
      <c r="B99" s="12">
        <v>21856</v>
      </c>
      <c r="C99" s="12">
        <v>32173</v>
      </c>
      <c r="D99" s="12">
        <v>21856</v>
      </c>
    </row>
    <row r="101" spans="1:4" x14ac:dyDescent="0.25">
      <c r="A101" t="s">
        <v>161</v>
      </c>
    </row>
    <row r="102" spans="1:4" x14ac:dyDescent="0.25">
      <c r="A102" t="s">
        <v>156</v>
      </c>
      <c r="B102">
        <v>957</v>
      </c>
      <c r="C102" s="12">
        <v>1184</v>
      </c>
      <c r="D102">
        <v>957</v>
      </c>
    </row>
    <row r="103" spans="1:4" x14ac:dyDescent="0.25">
      <c r="A103" t="s">
        <v>157</v>
      </c>
      <c r="B103">
        <v>328</v>
      </c>
      <c r="C103">
        <v>854</v>
      </c>
      <c r="D103">
        <v>328</v>
      </c>
    </row>
    <row r="117" spans="2:4" x14ac:dyDescent="0.2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workbookViewId="0">
      <selection activeCell="I32" sqref="I32"/>
    </sheetView>
  </sheetViews>
  <sheetFormatPr defaultRowHeight="15" x14ac:dyDescent="0.25"/>
  <cols>
    <col min="1" max="1" width="4.7109375" customWidth="1"/>
    <col min="2" max="2" width="38" bestFit="1" customWidth="1"/>
    <col min="3" max="5" width="8.5703125" bestFit="1" customWidth="1"/>
  </cols>
  <sheetData>
    <row r="1" spans="1:10" ht="60" customHeight="1" x14ac:dyDescent="0.4">
      <c r="A1" s="7"/>
      <c r="B1" s="14" t="s">
        <v>62</v>
      </c>
      <c r="C1" s="15"/>
      <c r="D1" s="15"/>
      <c r="E1" s="15"/>
      <c r="F1" s="15"/>
      <c r="G1" s="15"/>
      <c r="H1" s="15"/>
      <c r="I1" s="15"/>
      <c r="J1" s="15"/>
    </row>
    <row r="2" spans="1:10" x14ac:dyDescent="0.25">
      <c r="C2" s="38" t="s">
        <v>58</v>
      </c>
      <c r="D2" s="38"/>
      <c r="E2" s="38"/>
    </row>
    <row r="3" spans="1:10" x14ac:dyDescent="0.25">
      <c r="C3" s="9">
        <v>2019</v>
      </c>
      <c r="D3" s="9">
        <v>2018</v>
      </c>
      <c r="E3" s="9">
        <v>2017</v>
      </c>
    </row>
    <row r="4" spans="1:10" x14ac:dyDescent="0.25">
      <c r="A4" s="16">
        <v>1</v>
      </c>
      <c r="B4" s="9" t="s">
        <v>14</v>
      </c>
    </row>
    <row r="5" spans="1:10" x14ac:dyDescent="0.25">
      <c r="A5" s="16">
        <f>+A4+0.1</f>
        <v>1.1000000000000001</v>
      </c>
      <c r="B5" s="1" t="s">
        <v>15</v>
      </c>
      <c r="C5">
        <v>1.1000000000000001</v>
      </c>
      <c r="D5">
        <v>1.1000000000000001</v>
      </c>
      <c r="E5">
        <v>1.04</v>
      </c>
    </row>
    <row r="6" spans="1:10" x14ac:dyDescent="0.25">
      <c r="A6" s="16">
        <f t="shared" ref="A6:A13" si="0">+A5+0.1</f>
        <v>1.2000000000000002</v>
      </c>
      <c r="B6" s="1" t="s">
        <v>16</v>
      </c>
      <c r="C6">
        <v>0.86</v>
      </c>
      <c r="D6">
        <v>0.85</v>
      </c>
      <c r="E6">
        <v>0.76</v>
      </c>
    </row>
    <row r="7" spans="1:10" x14ac:dyDescent="0.25">
      <c r="A7" s="16">
        <f t="shared" si="0"/>
        <v>1.3000000000000003</v>
      </c>
      <c r="B7" s="1" t="s">
        <v>17</v>
      </c>
      <c r="C7">
        <v>0.53</v>
      </c>
      <c r="D7">
        <v>0.6</v>
      </c>
      <c r="E7">
        <v>0.53</v>
      </c>
    </row>
    <row r="8" spans="1:10" x14ac:dyDescent="0.25">
      <c r="A8" s="16">
        <f t="shared" si="0"/>
        <v>1.4000000000000004</v>
      </c>
      <c r="B8" s="1" t="s">
        <v>18</v>
      </c>
      <c r="C8">
        <v>75.400000000000006</v>
      </c>
      <c r="D8">
        <v>68.3</v>
      </c>
      <c r="E8">
        <v>65.099999999999994</v>
      </c>
    </row>
    <row r="9" spans="1:10" x14ac:dyDescent="0.25">
      <c r="A9" s="16">
        <f t="shared" si="0"/>
        <v>1.5000000000000004</v>
      </c>
      <c r="B9" s="1" t="s">
        <v>19</v>
      </c>
      <c r="C9">
        <v>45.8</v>
      </c>
      <c r="D9">
        <v>45</v>
      </c>
      <c r="E9">
        <v>52.3</v>
      </c>
    </row>
    <row r="10" spans="1:10" x14ac:dyDescent="0.25">
      <c r="A10" s="16">
        <f t="shared" si="0"/>
        <v>1.6000000000000005</v>
      </c>
      <c r="B10" s="1" t="s">
        <v>20</v>
      </c>
      <c r="C10">
        <v>103.5</v>
      </c>
      <c r="D10">
        <v>100.8</v>
      </c>
      <c r="E10">
        <v>112.7</v>
      </c>
    </row>
    <row r="11" spans="1:10" x14ac:dyDescent="0.25">
      <c r="A11" s="16">
        <f t="shared" si="0"/>
        <v>1.7000000000000006</v>
      </c>
      <c r="B11" s="1" t="s">
        <v>21</v>
      </c>
      <c r="C11">
        <v>26.7</v>
      </c>
      <c r="D11">
        <v>26.1</v>
      </c>
      <c r="E11">
        <v>27</v>
      </c>
    </row>
    <row r="12" spans="1:10" x14ac:dyDescent="0.25">
      <c r="A12" s="16">
        <f t="shared" si="0"/>
        <v>1.8000000000000007</v>
      </c>
      <c r="B12" s="1" t="s">
        <v>22</v>
      </c>
      <c r="C12">
        <v>-31</v>
      </c>
      <c r="D12">
        <v>-29.7</v>
      </c>
      <c r="E12">
        <v>-33.4</v>
      </c>
    </row>
    <row r="13" spans="1:10" x14ac:dyDescent="0.25">
      <c r="A13" s="16">
        <f t="shared" si="0"/>
        <v>1.9000000000000008</v>
      </c>
      <c r="B13" s="1" t="s">
        <v>23</v>
      </c>
      <c r="C13" s="36">
        <v>3.04E-2</v>
      </c>
      <c r="D13" s="36">
        <v>2.8799999999999999E-2</v>
      </c>
      <c r="E13" s="36">
        <v>1.2999999999999999E-2</v>
      </c>
    </row>
    <row r="14" spans="1:10" x14ac:dyDescent="0.25">
      <c r="A14" s="16"/>
      <c r="B14" s="13" t="s">
        <v>24</v>
      </c>
      <c r="C14" t="s">
        <v>162</v>
      </c>
      <c r="D14" t="s">
        <v>163</v>
      </c>
      <c r="E14" t="s">
        <v>164</v>
      </c>
    </row>
    <row r="15" spans="1:10" x14ac:dyDescent="0.25">
      <c r="A15" s="16"/>
    </row>
    <row r="16" spans="1:10" x14ac:dyDescent="0.25">
      <c r="A16" s="16">
        <f>+A4+1</f>
        <v>2</v>
      </c>
      <c r="B16" s="17" t="s">
        <v>25</v>
      </c>
    </row>
    <row r="17" spans="1:5" x14ac:dyDescent="0.25">
      <c r="A17" s="16">
        <f>+A16+0.1</f>
        <v>2.1</v>
      </c>
      <c r="B17" s="1" t="s">
        <v>11</v>
      </c>
      <c r="C17" s="36">
        <v>0.40899999999999997</v>
      </c>
      <c r="D17" s="36">
        <v>0.40300000000000002</v>
      </c>
      <c r="E17" s="36">
        <v>0.371</v>
      </c>
    </row>
    <row r="18" spans="1:5" x14ac:dyDescent="0.25">
      <c r="A18" s="16">
        <f>+A17+0.1</f>
        <v>2.2000000000000002</v>
      </c>
      <c r="B18" s="1" t="s">
        <v>26</v>
      </c>
      <c r="C18" s="36">
        <v>9.2999999999999999E-2</v>
      </c>
      <c r="D18" s="36">
        <v>0.11899999999999999</v>
      </c>
      <c r="E18" s="36">
        <v>8.7999999999999995E-2</v>
      </c>
    </row>
    <row r="19" spans="1:5" x14ac:dyDescent="0.25">
      <c r="A19" s="16"/>
      <c r="B19" s="13" t="s">
        <v>27</v>
      </c>
      <c r="C19" t="s">
        <v>165</v>
      </c>
      <c r="D19" t="s">
        <v>167</v>
      </c>
      <c r="E19" t="s">
        <v>169</v>
      </c>
    </row>
    <row r="20" spans="1:5" x14ac:dyDescent="0.25">
      <c r="A20" s="16">
        <f>+A18+0.1</f>
        <v>2.3000000000000003</v>
      </c>
      <c r="B20" s="1" t="s">
        <v>28</v>
      </c>
      <c r="C20" s="36">
        <v>5.1999999999999998E-2</v>
      </c>
      <c r="D20" s="36">
        <v>5.2999999999999999E-2</v>
      </c>
      <c r="E20" s="36">
        <v>2.3E-2</v>
      </c>
    </row>
    <row r="21" spans="1:5" x14ac:dyDescent="0.25">
      <c r="A21" s="16"/>
      <c r="B21" s="13" t="s">
        <v>29</v>
      </c>
      <c r="C21" t="s">
        <v>166</v>
      </c>
      <c r="D21" t="s">
        <v>168</v>
      </c>
      <c r="E21" t="s">
        <v>170</v>
      </c>
    </row>
    <row r="22" spans="1:5" x14ac:dyDescent="0.25">
      <c r="A22" s="16">
        <f>+A20+0.1</f>
        <v>2.4000000000000004</v>
      </c>
      <c r="B22" s="1" t="s">
        <v>30</v>
      </c>
      <c r="C22" s="36">
        <v>4.1000000000000002E-2</v>
      </c>
      <c r="D22" s="36">
        <v>4.2999999999999997E-2</v>
      </c>
      <c r="E22" s="36">
        <v>1.7000000000000001E-2</v>
      </c>
    </row>
    <row r="23" spans="1:5" x14ac:dyDescent="0.25">
      <c r="A23" s="16"/>
    </row>
    <row r="24" spans="1:5" x14ac:dyDescent="0.25">
      <c r="A24" s="16">
        <f>+A16+1</f>
        <v>3</v>
      </c>
      <c r="B24" s="9" t="s">
        <v>31</v>
      </c>
    </row>
    <row r="25" spans="1:5" x14ac:dyDescent="0.25">
      <c r="A25" s="16">
        <f>+A24+0.1</f>
        <v>3.1</v>
      </c>
      <c r="B25" s="1" t="s">
        <v>32</v>
      </c>
      <c r="C25">
        <v>2.0099999999999998</v>
      </c>
      <c r="D25">
        <v>2.82</v>
      </c>
      <c r="E25">
        <v>3.75</v>
      </c>
    </row>
    <row r="26" spans="1:5" x14ac:dyDescent="0.25">
      <c r="A26" s="16">
        <f t="shared" ref="A26:A30" si="1">+A25+0.1</f>
        <v>3.2</v>
      </c>
      <c r="B26" s="1" t="s">
        <v>33</v>
      </c>
      <c r="C26">
        <v>0.15</v>
      </c>
      <c r="D26">
        <v>0.26</v>
      </c>
      <c r="E26">
        <v>0.31</v>
      </c>
    </row>
    <row r="27" spans="1:5" x14ac:dyDescent="0.25">
      <c r="A27" s="16">
        <f t="shared" si="1"/>
        <v>3.3000000000000003</v>
      </c>
      <c r="B27" s="1" t="s">
        <v>34</v>
      </c>
      <c r="C27">
        <v>0.27</v>
      </c>
      <c r="D27">
        <v>0.35</v>
      </c>
      <c r="E27">
        <v>0.43</v>
      </c>
    </row>
    <row r="28" spans="1:5" x14ac:dyDescent="0.25">
      <c r="A28" s="16">
        <f t="shared" si="1"/>
        <v>3.4000000000000004</v>
      </c>
      <c r="B28" s="1" t="s">
        <v>35</v>
      </c>
      <c r="C28">
        <v>9.09</v>
      </c>
      <c r="D28">
        <v>8.77</v>
      </c>
      <c r="E28">
        <v>4.84</v>
      </c>
    </row>
    <row r="29" spans="1:5" x14ac:dyDescent="0.25">
      <c r="A29" s="16">
        <f t="shared" si="1"/>
        <v>3.5000000000000004</v>
      </c>
      <c r="B29" s="1" t="s">
        <v>36</v>
      </c>
      <c r="C29">
        <v>0.85</v>
      </c>
      <c r="D29">
        <v>0.53</v>
      </c>
      <c r="E29">
        <v>0.56000000000000005</v>
      </c>
    </row>
    <row r="30" spans="1:5" x14ac:dyDescent="0.25">
      <c r="A30" s="16">
        <f t="shared" si="1"/>
        <v>3.6000000000000005</v>
      </c>
      <c r="B30" s="1" t="s">
        <v>37</v>
      </c>
      <c r="C30" t="s">
        <v>171</v>
      </c>
      <c r="D30" t="s">
        <v>173</v>
      </c>
      <c r="E30" t="s">
        <v>175</v>
      </c>
    </row>
    <row r="31" spans="1:5" x14ac:dyDescent="0.25">
      <c r="A31" s="16"/>
      <c r="B31" s="13" t="s">
        <v>38</v>
      </c>
      <c r="C31" t="s">
        <v>172</v>
      </c>
      <c r="D31" t="s">
        <v>174</v>
      </c>
      <c r="E31" t="s">
        <v>176</v>
      </c>
    </row>
    <row r="32" spans="1:5" x14ac:dyDescent="0.25">
      <c r="A32" s="16"/>
    </row>
    <row r="33" spans="1:5" x14ac:dyDescent="0.25">
      <c r="A33" s="16">
        <f>+A24+1</f>
        <v>4</v>
      </c>
      <c r="B33" s="17" t="s">
        <v>39</v>
      </c>
    </row>
    <row r="34" spans="1:5" x14ac:dyDescent="0.25">
      <c r="A34" s="16">
        <f>+A33+0.1</f>
        <v>4.0999999999999996</v>
      </c>
      <c r="B34" s="1" t="s">
        <v>40</v>
      </c>
      <c r="C34">
        <v>1.25</v>
      </c>
      <c r="D34">
        <v>1.43</v>
      </c>
      <c r="E34">
        <v>1.35</v>
      </c>
    </row>
    <row r="35" spans="1:5" x14ac:dyDescent="0.25">
      <c r="A35" s="16">
        <f t="shared" ref="A35:A37" si="2">+A34+0.1</f>
        <v>4.1999999999999993</v>
      </c>
      <c r="B35" s="1" t="s">
        <v>41</v>
      </c>
      <c r="C35">
        <v>2.21</v>
      </c>
      <c r="D35">
        <v>2.39</v>
      </c>
      <c r="E35">
        <v>2.5</v>
      </c>
    </row>
    <row r="36" spans="1:5" x14ac:dyDescent="0.25">
      <c r="A36" s="16">
        <f t="shared" si="2"/>
        <v>4.2999999999999989</v>
      </c>
      <c r="B36" s="1" t="s">
        <v>42</v>
      </c>
      <c r="C36">
        <v>8.1999999999999993</v>
      </c>
      <c r="D36">
        <v>7.29</v>
      </c>
      <c r="E36">
        <v>6.94</v>
      </c>
    </row>
    <row r="37" spans="1:5" x14ac:dyDescent="0.25">
      <c r="A37" s="16">
        <f t="shared" si="2"/>
        <v>4.3999999999999986</v>
      </c>
      <c r="B37" s="1" t="s">
        <v>43</v>
      </c>
      <c r="C37" s="36">
        <v>5.1999999999999998E-2</v>
      </c>
      <c r="D37" s="36">
        <v>6.2E-2</v>
      </c>
      <c r="E37" s="36">
        <v>2.3E-2</v>
      </c>
    </row>
    <row r="38" spans="1:5" x14ac:dyDescent="0.25">
      <c r="A38" s="16"/>
    </row>
    <row r="39" spans="1:5" x14ac:dyDescent="0.25">
      <c r="A39" s="16">
        <f>+A33+1</f>
        <v>5</v>
      </c>
      <c r="B39" s="17" t="s">
        <v>44</v>
      </c>
    </row>
    <row r="40" spans="1:5" x14ac:dyDescent="0.25">
      <c r="A40" s="16">
        <f>+A39+0.1</f>
        <v>5.0999999999999996</v>
      </c>
      <c r="B40" s="1" t="s">
        <v>45</v>
      </c>
      <c r="C40">
        <v>19.899999999999999</v>
      </c>
      <c r="D40">
        <v>21.2</v>
      </c>
      <c r="E40">
        <v>21.8</v>
      </c>
    </row>
    <row r="41" spans="1:5" x14ac:dyDescent="0.25">
      <c r="A41" s="16">
        <f t="shared" ref="A41:A44" si="3">+A40+0.1</f>
        <v>5.1999999999999993</v>
      </c>
      <c r="B41" s="13" t="s">
        <v>46</v>
      </c>
      <c r="C41" t="s">
        <v>177</v>
      </c>
      <c r="D41" t="s">
        <v>181</v>
      </c>
      <c r="E41" t="s">
        <v>184</v>
      </c>
    </row>
    <row r="42" spans="1:5" x14ac:dyDescent="0.25">
      <c r="A42" s="16">
        <f t="shared" si="3"/>
        <v>5.2999999999999989</v>
      </c>
      <c r="B42" s="1" t="s">
        <v>47</v>
      </c>
      <c r="C42">
        <v>9.4</v>
      </c>
      <c r="D42">
        <v>12.6</v>
      </c>
      <c r="E42">
        <v>14.7</v>
      </c>
    </row>
    <row r="43" spans="1:5" x14ac:dyDescent="0.25">
      <c r="A43" s="16">
        <f t="shared" si="3"/>
        <v>5.3999999999999986</v>
      </c>
      <c r="B43" s="13" t="s">
        <v>48</v>
      </c>
      <c r="C43" t="s">
        <v>178</v>
      </c>
      <c r="D43" t="s">
        <v>182</v>
      </c>
      <c r="E43" t="s">
        <v>185</v>
      </c>
    </row>
    <row r="44" spans="1:5" x14ac:dyDescent="0.25">
      <c r="A44" s="16">
        <f t="shared" si="3"/>
        <v>5.4999999999999982</v>
      </c>
      <c r="B44" s="1" t="s">
        <v>49</v>
      </c>
      <c r="C44" s="37">
        <v>0</v>
      </c>
      <c r="D44" s="37">
        <v>0</v>
      </c>
      <c r="E44" s="37">
        <v>0</v>
      </c>
    </row>
    <row r="45" spans="1:5" x14ac:dyDescent="0.25">
      <c r="A45" s="16"/>
      <c r="B45" s="13" t="s">
        <v>50</v>
      </c>
      <c r="C45" t="s">
        <v>179</v>
      </c>
      <c r="D45" t="s">
        <v>179</v>
      </c>
      <c r="E45" t="s">
        <v>179</v>
      </c>
    </row>
    <row r="46" spans="1:5" x14ac:dyDescent="0.25">
      <c r="A46" s="16">
        <f>+A44+0.1</f>
        <v>5.5999999999999979</v>
      </c>
      <c r="B46" s="1" t="s">
        <v>51</v>
      </c>
      <c r="C46" s="37">
        <v>0</v>
      </c>
      <c r="D46" s="37">
        <v>0</v>
      </c>
      <c r="E46" s="37">
        <v>0</v>
      </c>
    </row>
    <row r="47" spans="1:5" x14ac:dyDescent="0.25">
      <c r="A47" s="16">
        <f t="shared" ref="A47:A50" si="4">+A45+0.1</f>
        <v>0.1</v>
      </c>
      <c r="B47" s="1" t="s">
        <v>52</v>
      </c>
      <c r="C47" s="36">
        <v>0.187</v>
      </c>
      <c r="D47" s="36">
        <v>0.23100000000000001</v>
      </c>
      <c r="E47" s="36">
        <v>0.14799999999999999</v>
      </c>
    </row>
    <row r="48" spans="1:5" x14ac:dyDescent="0.25">
      <c r="A48" s="16">
        <f t="shared" si="4"/>
        <v>5.6999999999999975</v>
      </c>
      <c r="B48" s="1" t="s">
        <v>53</v>
      </c>
      <c r="C48" s="36">
        <v>0.108</v>
      </c>
      <c r="D48" s="36">
        <v>0.10100000000000001</v>
      </c>
      <c r="E48" s="36">
        <v>0.06</v>
      </c>
    </row>
    <row r="49" spans="1:5" x14ac:dyDescent="0.25">
      <c r="A49" s="16">
        <f t="shared" si="4"/>
        <v>0.2</v>
      </c>
      <c r="B49" s="1" t="s">
        <v>43</v>
      </c>
      <c r="C49" s="36">
        <v>5.1999999999999998E-2</v>
      </c>
      <c r="D49" s="36">
        <v>6.2E-2</v>
      </c>
      <c r="E49" s="36">
        <v>2.3E-2</v>
      </c>
    </row>
    <row r="50" spans="1:5" x14ac:dyDescent="0.25">
      <c r="A50" s="16">
        <f t="shared" si="4"/>
        <v>5.7999999999999972</v>
      </c>
      <c r="B50" s="1" t="s">
        <v>54</v>
      </c>
      <c r="C50">
        <v>23.5</v>
      </c>
      <c r="D50">
        <v>22.4</v>
      </c>
      <c r="E50">
        <v>18.5</v>
      </c>
    </row>
    <row r="51" spans="1:5" x14ac:dyDescent="0.25">
      <c r="A51" s="16"/>
      <c r="B51" s="13" t="s">
        <v>55</v>
      </c>
      <c r="C51" t="s">
        <v>180</v>
      </c>
      <c r="D51" t="s">
        <v>183</v>
      </c>
      <c r="E51" t="s">
        <v>186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João Azevedo</cp:lastModifiedBy>
  <dcterms:created xsi:type="dcterms:W3CDTF">2020-05-19T16:15:53Z</dcterms:created>
  <dcterms:modified xsi:type="dcterms:W3CDTF">2024-09-10T23:18:01Z</dcterms:modified>
</cp:coreProperties>
</file>