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83B385A-1419-4DB0-A0B9-0C044BAFB86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Additional Inforamtion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<sst xmlns="http://schemas.openxmlformats.org/spreadsheetml/2006/main" count="196" uniqueCount="161">
  <si>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</si>
  <si>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</si>
  <si>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</si>
  <si>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</si>
  <si>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</si>
  <si>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</si>
  <si>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</si>
  <si>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</si>
  <si>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</si>
  <si>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</si>
  <si>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</si>
  <si>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</si>
  <si>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</si>
  <si>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</si>
  <si>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</si>
  <si>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</si>
  <si>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</si>
  <si>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</si>
  <si>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</si>
  <si>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</si>
  <si>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</si>
  <si>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</si>
  <si>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</si>
  <si>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</si>
  <si>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</si>
  <si>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</si>
  <si>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</si>
  <si>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</si>
  <si>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</si>
  <si>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</si>
  <si>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</si>
  <si>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</si>
  <si>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</si>
  <si>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</si>
  <si>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</si>
  <si>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</si>
  <si>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</si>
  <si>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</si>
  <si>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</si>
  <si>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</si>
  <si>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</si>
  <si>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</si>
  <si>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</si>
  <si>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</si>
  <si>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</si>
  <si>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</si>
  <si>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</si>
  <si>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</si>
  <si>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</si>
  <si>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</si>
  <si>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</si>
  <si>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</si>
  <si>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</si>
  <si>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</si>
  <si>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</si>
  <si>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</si>
  <si>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</si>
  <si>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</si>
  <si>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</si>
  <si>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</si>
  <si>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</si>
  <si>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</si>
  <si>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</si>
  <si>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</si>
  <si>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</si>
  <si>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</si>
  <si>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</si>
  <si>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</si>
  <si>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</si>
  <si>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</si>
  <si>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</si>
  <si>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</si>
  <si>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</si>
  <si>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</si>
  <si>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</si>
  <si>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</si>
  <si>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</si>
  <si>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</si>
  <si>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</si>
  <si>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</si>
  <si>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</si>
  <si>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</si>
  <si>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</si>
  <si>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</si>
  <si>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</si>
  <si>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</si>
  <si>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</si>
  <si>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</si>
  <si>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</si>
  <si>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</si>
  <si>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</si>
  <si>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</si>
  <si>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</si>
  <si>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</si>
  <si>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</si>
  <si>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</si>
  <si>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</si>
  <si>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</si>
  <si>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</si>
  <si>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</si>
  <si>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</si>
  <si>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</si>
  <si>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</si>
  <si>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</si>
  <si>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</si>
  <si>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</si>
  <si>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</si>
  <si>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</si>
  <si>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</si>
  <si>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</si>
  <si>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</si>
  <si>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</si>
  <si>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</si>
  <si>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</si>
  <si>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</si>
  <si>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</si>
  <si>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</si>
  <si>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</si>
  <si>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</si>
  <si>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</si>
  <si>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</si>
  <si>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</si>
  <si>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</si>
  <si>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</si>
  <si>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</si>
  <si>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</si>
  <si>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</si>
  <si>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</si>
  <si>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</si>
  <si>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</si>
  <si>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</si>
  <si>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</si>
  <si>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</si>
  <si>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</si>
  <si>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</si>
  <si>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</si>
  <si>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</si>
  <si>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</si>
  <si>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</si>
  <si>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</si>
  <si>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</si>
  <si>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</si>
  <si>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</si>
  <si>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</si>
  <si>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</si>
  <si>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</si>
  <si>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</si>
  <si>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</si>
  <si>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</si>
  <si>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−51.1</t>
  </si>
  <si>
    <t>−46.6</t>
  </si>
  <si>
    <t>9.3 </t>
  </si>
  <si>
    <t>−75.2</t>
  </si>
  <si>
    <t>−17.6</t>
  </si>
  <si>
    <t>−4.46%</t>
  </si>
  <si>
    <t>EBIT (in Million USD)</t>
  </si>
  <si>
    <t xml:space="preserve">Market Price Per share to be </t>
  </si>
  <si>
    <t>Reserche &amp; Development</t>
  </si>
  <si>
    <t>Genral &amp; Admin</t>
  </si>
  <si>
    <t>Products Sales</t>
  </si>
  <si>
    <t>Services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</si>
</sst>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0" fontId="0" fillId="0" borderId="4" xfId="0" applyNumberFormat="1" applyBorder="1" applyAlignment="1">
      <alignment vertical="center" wrapText="1"/>
    </xf>
    <xf numFmtId="3" fontId="0" fillId="0" borderId="4" xfId="0" applyNumberFormat="1" applyBorder="1"/>
    <xf numFmtId="3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9" fontId="0" fillId="0" borderId="4" xfId="0" applyNumberForma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vertical="center" wrapText="1"/>
    </xf>
    <xf numFmtId="3" fontId="0" fillId="0" borderId="6" xfId="0" applyNumberFormat="1" applyBorder="1"/>
    <xf numFmtId="3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vertical="center" wrapText="1"/>
    </xf>
    <xf numFmtId="3" fontId="0" fillId="0" borderId="5" xfId="0" applyNumberFormat="1" applyBorder="1"/>
    <xf numFmtId="3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9" fontId="0" fillId="0" borderId="5" xfId="0" applyNumberFormat="1" applyBorder="1" applyAlignment="1">
      <alignment vertical="center" wrapText="1"/>
    </xf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/>
    <xf numFmtId="0" fontId="0" fillId="0" borderId="10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9" fillId="5" borderId="0" xfId="0" applyFont="1" applyFill="1" applyAlignment="1">
      <alignment horizontal="left"/>
    </xf>
    <xf numFmtId="0" fontId="10" fillId="5" borderId="0" xfId="0" applyFont="1" applyFill="1"/>
    <xf numFmtId="0" fontId="11" fillId="5" borderId="0" xfId="0" applyFont="1" applyFill="1"/>
    <xf numFmtId="0" fontId="10" fillId="0" borderId="0" xfId="0" applyFont="1" applyAlignment="1">
      <alignment horizontal="left" inden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/>
    <xf numFmtId="0" fontId="10" fillId="0" borderId="0" xfId="0" applyFont="1" applyAlignment="1">
      <alignment vertical="center" wrapText="1"/>
    </xf>
    <xf numFmtId="10" fontId="10" fillId="0" borderId="0" xfId="0" applyNumberFormat="1" applyFont="1" applyAlignment="1">
      <alignment vertical="center" wrapText="1"/>
    </xf>
    <xf numFmtId="10" fontId="10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0" sqref="A20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140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147</v>
      </c>
    </row>
    <row r="7" spans="1:1" x14ac:dyDescent="0.35">
      <c r="A7" s="1"/>
    </row>
    <row r="8" spans="1:1" x14ac:dyDescent="0.35">
      <c r="A8" s="17" t="s">
        <v>148</v>
      </c>
    </row>
    <row r="9" spans="1:1" x14ac:dyDescent="0.35">
      <c r="A9" s="1" t="s">
        <v>144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145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143</v>
      </c>
    </row>
    <row r="27" spans="1:1" x14ac:dyDescent="0.35">
      <c r="A27" s="16" t="s">
        <v>142</v>
      </c>
    </row>
    <row r="29" spans="1:1" x14ac:dyDescent="0.3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105" workbookViewId="0">
      <selection activeCell="A121" sqref="A121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52" t="s">
        <v>1</v>
      </c>
      <c r="B2" s="52"/>
      <c r="C2" s="52"/>
      <c r="D2" s="52"/>
    </row>
    <row r="3" spans="1:10" x14ac:dyDescent="0.35">
      <c r="B3" s="51" t="s">
        <v>23</v>
      </c>
      <c r="C3" s="51"/>
      <c r="D3" s="51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52" t="s">
        <v>24</v>
      </c>
      <c r="B31" s="52"/>
      <c r="C31" s="52"/>
      <c r="D31" s="52"/>
    </row>
    <row r="32" spans="1:4" x14ac:dyDescent="0.35">
      <c r="B32" s="51" t="s">
        <v>141</v>
      </c>
      <c r="C32" s="51"/>
      <c r="D32" s="51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52" t="s">
        <v>55</v>
      </c>
      <c r="B71" s="52"/>
      <c r="C71" s="52"/>
      <c r="D71" s="52"/>
    </row>
    <row r="72" spans="1:4" x14ac:dyDescent="0.35">
      <c r="B72" s="51" t="s">
        <v>23</v>
      </c>
      <c r="C72" s="51"/>
      <c r="D72" s="51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  <row r="117" spans="1:4" x14ac:dyDescent="0.35">
      <c r="A117" t="s">
        <v>156</v>
      </c>
      <c r="B117">
        <v>95</v>
      </c>
      <c r="C117">
        <v>200</v>
      </c>
      <c r="D117">
        <v>200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showGridLines="0" tabSelected="1" workbookViewId="0">
      <selection activeCell="C8" sqref="C8"/>
    </sheetView>
  </sheetViews>
  <sheetFormatPr defaultRowHeight="14.5" x14ac:dyDescent="0.35"/>
  <cols>
    <col min="1" max="1" width="4.6328125" customWidth="1"/>
    <col min="2" max="2" width="44.90625" customWidth="1"/>
    <col min="3" max="3" width="11.08984375" customWidth="1"/>
    <col min="4" max="4" width="11.6328125" customWidth="1"/>
    <col min="5" max="5" width="11.269531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51" t="s">
        <v>23</v>
      </c>
      <c r="D2" s="51"/>
      <c r="E2" s="51"/>
    </row>
    <row r="3" spans="1:10" x14ac:dyDescent="0.35">
      <c r="C3" s="46">
        <f>+'Financial Statements'!B4</f>
        <v>2022</v>
      </c>
      <c r="D3" s="47">
        <f>+'Financial Statements'!C4</f>
        <v>2021</v>
      </c>
      <c r="E3" s="48">
        <f>+'Financial Statements'!D4</f>
        <v>2020</v>
      </c>
    </row>
    <row r="4" spans="1:10" x14ac:dyDescent="0.35">
      <c r="A4" s="18">
        <v>1</v>
      </c>
      <c r="B4" s="7" t="s">
        <v>99</v>
      </c>
      <c r="C4" s="23"/>
      <c r="D4" s="38"/>
      <c r="E4" s="30"/>
    </row>
    <row r="5" spans="1:10" x14ac:dyDescent="0.35">
      <c r="A5" s="18">
        <f>+A4+0.1</f>
        <v>1.1000000000000001</v>
      </c>
      <c r="B5" s="1" t="s">
        <v>100</v>
      </c>
      <c r="C5" s="23">
        <v>0.89</v>
      </c>
      <c r="D5" s="38">
        <v>1.07</v>
      </c>
      <c r="E5" s="30">
        <v>1.36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3">
        <v>0.85</v>
      </c>
      <c r="D6" s="38">
        <v>1.02</v>
      </c>
      <c r="E6" s="30">
        <v>1.32</v>
      </c>
    </row>
    <row r="7" spans="1:10" x14ac:dyDescent="0.35">
      <c r="A7" s="18">
        <f t="shared" si="0"/>
        <v>1.3000000000000003</v>
      </c>
      <c r="B7" s="1" t="s">
        <v>102</v>
      </c>
      <c r="C7" s="23">
        <v>0.15</v>
      </c>
      <c r="D7" s="38">
        <v>0.28000000000000003</v>
      </c>
      <c r="E7" s="30">
        <v>0.36</v>
      </c>
    </row>
    <row r="8" spans="1:10" x14ac:dyDescent="0.35">
      <c r="A8" s="18">
        <f t="shared" si="0"/>
        <v>1.4000000000000004</v>
      </c>
      <c r="B8" s="1" t="s">
        <v>103</v>
      </c>
      <c r="C8" s="23"/>
      <c r="D8" s="38"/>
      <c r="E8" s="30"/>
    </row>
    <row r="9" spans="1:10" x14ac:dyDescent="0.35">
      <c r="A9" s="18">
        <f t="shared" si="0"/>
        <v>1.5000000000000004</v>
      </c>
      <c r="B9" s="1" t="s">
        <v>104</v>
      </c>
      <c r="C9" s="23">
        <v>8</v>
      </c>
      <c r="D9" s="38">
        <v>9.9600000000000009</v>
      </c>
      <c r="E9" s="30">
        <v>6.99</v>
      </c>
    </row>
    <row r="10" spans="1:10" x14ac:dyDescent="0.35">
      <c r="A10" s="18">
        <f t="shared" si="0"/>
        <v>1.6000000000000005</v>
      </c>
      <c r="B10" s="1" t="s">
        <v>105</v>
      </c>
      <c r="C10" s="23">
        <v>104.5</v>
      </c>
      <c r="D10" s="38">
        <v>82.73</v>
      </c>
      <c r="E10" s="30">
        <v>81.760000000000005</v>
      </c>
    </row>
    <row r="11" spans="1:10" x14ac:dyDescent="0.35">
      <c r="A11" s="18">
        <f t="shared" si="0"/>
        <v>1.7000000000000006</v>
      </c>
      <c r="B11" s="1" t="s">
        <v>106</v>
      </c>
      <c r="C11" s="23">
        <v>21.3</v>
      </c>
      <c r="D11" s="38">
        <v>26.15</v>
      </c>
      <c r="E11" s="30">
        <v>23.67</v>
      </c>
    </row>
    <row r="12" spans="1:10" x14ac:dyDescent="0.35">
      <c r="A12" s="18">
        <f t="shared" si="0"/>
        <v>1.8000000000000007</v>
      </c>
      <c r="B12" s="1" t="s">
        <v>107</v>
      </c>
      <c r="C12" s="24" t="s">
        <v>152</v>
      </c>
      <c r="D12" s="39" t="s">
        <v>150</v>
      </c>
      <c r="E12" s="31" t="s">
        <v>149</v>
      </c>
    </row>
    <row r="13" spans="1:10" x14ac:dyDescent="0.35">
      <c r="A13" s="18">
        <f t="shared" si="0"/>
        <v>1.9000000000000008</v>
      </c>
      <c r="B13" s="1" t="s">
        <v>108</v>
      </c>
      <c r="C13" s="24" t="s">
        <v>154</v>
      </c>
      <c r="D13" s="40">
        <v>2.5399999999999999E-2</v>
      </c>
      <c r="E13" s="32">
        <v>0.13950000000000001</v>
      </c>
    </row>
    <row r="14" spans="1:10" x14ac:dyDescent="0.35">
      <c r="A14" s="18"/>
      <c r="B14" s="3" t="s">
        <v>109</v>
      </c>
      <c r="C14" s="24" t="s">
        <v>153</v>
      </c>
      <c r="D14" s="39" t="s">
        <v>151</v>
      </c>
      <c r="E14" s="31">
        <v>38.299999999999997</v>
      </c>
    </row>
    <row r="15" spans="1:10" x14ac:dyDescent="0.35">
      <c r="A15" s="18"/>
      <c r="C15" s="50"/>
      <c r="D15" s="50"/>
      <c r="E15" s="50"/>
    </row>
    <row r="16" spans="1:10" x14ac:dyDescent="0.35">
      <c r="A16" s="18">
        <f>+A4+1</f>
        <v>2</v>
      </c>
      <c r="B16" s="17" t="s">
        <v>110</v>
      </c>
      <c r="C16" s="49"/>
      <c r="D16" s="49"/>
      <c r="E16" s="49"/>
    </row>
    <row r="17" spans="1:5" x14ac:dyDescent="0.35">
      <c r="A17" s="18">
        <f>+A16+0.1</f>
        <v>2.1</v>
      </c>
      <c r="B17" s="1" t="s">
        <v>9</v>
      </c>
      <c r="C17" s="25">
        <v>0.38229999999999997</v>
      </c>
      <c r="D17" s="41">
        <v>0.41770000000000002</v>
      </c>
      <c r="E17" s="33">
        <v>0.43309999999999998</v>
      </c>
    </row>
    <row r="18" spans="1:5" x14ac:dyDescent="0.35">
      <c r="A18" s="18">
        <f>+A17+0.1</f>
        <v>2.2000000000000002</v>
      </c>
      <c r="B18" s="1" t="s">
        <v>111</v>
      </c>
      <c r="C18" s="25">
        <v>0.2414</v>
      </c>
      <c r="D18" s="41">
        <v>0.29780000000000001</v>
      </c>
      <c r="E18" s="33">
        <v>0.3029</v>
      </c>
    </row>
    <row r="19" spans="1:5" x14ac:dyDescent="0.35">
      <c r="A19" s="18"/>
      <c r="B19" s="3" t="s">
        <v>112</v>
      </c>
      <c r="C19" s="26">
        <v>77344</v>
      </c>
      <c r="D19" s="42">
        <v>120233</v>
      </c>
      <c r="E19" s="34">
        <v>130541</v>
      </c>
    </row>
    <row r="20" spans="1:5" x14ac:dyDescent="0.35">
      <c r="A20" s="18">
        <f>+A18+0.1</f>
        <v>2.3000000000000003</v>
      </c>
      <c r="B20" s="1" t="s">
        <v>113</v>
      </c>
      <c r="C20" s="25">
        <v>0.2414</v>
      </c>
      <c r="D20" s="41">
        <v>0.29780000000000001</v>
      </c>
      <c r="E20" s="33">
        <v>0.3029</v>
      </c>
    </row>
    <row r="21" spans="1:5" x14ac:dyDescent="0.35">
      <c r="A21" s="18"/>
      <c r="B21" s="3" t="s">
        <v>155</v>
      </c>
      <c r="C21" s="27">
        <v>66288</v>
      </c>
      <c r="D21" s="43">
        <v>108949</v>
      </c>
      <c r="E21" s="35">
        <v>119437</v>
      </c>
    </row>
    <row r="22" spans="1:5" x14ac:dyDescent="0.35">
      <c r="A22" s="18">
        <f>+A20+0.1</f>
        <v>2.4000000000000004</v>
      </c>
      <c r="B22" s="1" t="s">
        <v>114</v>
      </c>
      <c r="C22" s="25">
        <v>0.20910000000000001</v>
      </c>
      <c r="D22" s="41">
        <v>0.25879999999999997</v>
      </c>
      <c r="E22" s="33">
        <v>0.253</v>
      </c>
    </row>
    <row r="23" spans="1:5" x14ac:dyDescent="0.35">
      <c r="A23" s="18"/>
      <c r="C23" s="50"/>
      <c r="D23" s="50"/>
      <c r="E23" s="50"/>
    </row>
    <row r="24" spans="1:5" x14ac:dyDescent="0.35">
      <c r="A24" s="18">
        <f>+A16+1</f>
        <v>3</v>
      </c>
      <c r="B24" s="7" t="s">
        <v>115</v>
      </c>
      <c r="C24" s="49"/>
      <c r="D24" s="49"/>
      <c r="E24" s="49"/>
    </row>
    <row r="25" spans="1:5" x14ac:dyDescent="0.35">
      <c r="A25" s="18">
        <f>+A24+0.1</f>
        <v>3.1</v>
      </c>
      <c r="B25" s="1" t="s">
        <v>116</v>
      </c>
      <c r="C25" s="28">
        <v>4.9800000000000004</v>
      </c>
      <c r="D25" s="44">
        <v>3.71</v>
      </c>
      <c r="E25" s="36">
        <v>3.12</v>
      </c>
    </row>
    <row r="26" spans="1:5" x14ac:dyDescent="0.35">
      <c r="A26" s="18">
        <f t="shared" ref="A26:A30" si="1">+A25+0.1</f>
        <v>3.2</v>
      </c>
      <c r="B26" s="1" t="s">
        <v>117</v>
      </c>
      <c r="C26" s="28">
        <v>0.72</v>
      </c>
      <c r="D26" s="44">
        <v>0.67</v>
      </c>
      <c r="E26" s="36">
        <v>0.63</v>
      </c>
    </row>
    <row r="27" spans="1:5" x14ac:dyDescent="0.35">
      <c r="A27" s="18">
        <f t="shared" si="1"/>
        <v>3.3000000000000003</v>
      </c>
      <c r="B27" s="1" t="s">
        <v>118</v>
      </c>
      <c r="C27" s="28">
        <v>0.66</v>
      </c>
      <c r="D27" s="44">
        <v>0.63</v>
      </c>
      <c r="E27" s="36">
        <v>0.6</v>
      </c>
    </row>
    <row r="28" spans="1:5" x14ac:dyDescent="0.35">
      <c r="A28" s="18">
        <f t="shared" si="1"/>
        <v>3.4000000000000004</v>
      </c>
      <c r="B28" s="1" t="s">
        <v>119</v>
      </c>
      <c r="C28" s="28">
        <v>41.66</v>
      </c>
      <c r="D28" s="44">
        <v>40.54</v>
      </c>
      <c r="E28" s="36">
        <v>22.08</v>
      </c>
    </row>
    <row r="29" spans="1:5" x14ac:dyDescent="0.35">
      <c r="A29" s="18">
        <f t="shared" si="1"/>
        <v>3.5000000000000004</v>
      </c>
      <c r="B29" s="1" t="s">
        <v>120</v>
      </c>
      <c r="C29" s="28">
        <v>41.66</v>
      </c>
      <c r="D29" s="44">
        <v>40.54</v>
      </c>
      <c r="E29" s="36">
        <v>22.08</v>
      </c>
    </row>
    <row r="30" spans="1:5" x14ac:dyDescent="0.35">
      <c r="A30" s="18">
        <f t="shared" si="1"/>
        <v>3.6000000000000005</v>
      </c>
      <c r="B30" s="1" t="s">
        <v>121</v>
      </c>
      <c r="C30" s="27">
        <v>111393</v>
      </c>
      <c r="D30" s="43">
        <v>105618</v>
      </c>
      <c r="E30" s="35">
        <v>75864</v>
      </c>
    </row>
    <row r="31" spans="1:5" x14ac:dyDescent="0.35">
      <c r="A31" s="18"/>
      <c r="B31" s="3" t="s">
        <v>122</v>
      </c>
      <c r="C31" s="28">
        <v>0.68600000000000005</v>
      </c>
      <c r="D31" s="44">
        <v>0.63300000000000001</v>
      </c>
      <c r="E31" s="36">
        <v>0.437</v>
      </c>
    </row>
    <row r="32" spans="1:5" x14ac:dyDescent="0.35">
      <c r="A32" s="18"/>
      <c r="C32" s="50"/>
      <c r="D32" s="50"/>
      <c r="E32" s="50"/>
    </row>
    <row r="33" spans="1:5" x14ac:dyDescent="0.35">
      <c r="A33" s="18">
        <f>+A24+1</f>
        <v>4</v>
      </c>
      <c r="B33" s="17" t="s">
        <v>123</v>
      </c>
      <c r="C33" s="49"/>
      <c r="D33" s="49"/>
      <c r="E33" s="49"/>
    </row>
    <row r="34" spans="1:5" x14ac:dyDescent="0.35">
      <c r="A34" s="18">
        <f>+A33+0.1</f>
        <v>4.0999999999999996</v>
      </c>
      <c r="B34" s="1" t="s">
        <v>124</v>
      </c>
      <c r="C34" s="28">
        <v>1.1200000000000001</v>
      </c>
      <c r="D34" s="44">
        <v>1.04</v>
      </c>
      <c r="E34" s="36">
        <v>0.85</v>
      </c>
    </row>
    <row r="35" spans="1:5" x14ac:dyDescent="0.35">
      <c r="A35" s="18">
        <f t="shared" ref="A35:A37" si="2">+A34+0.1</f>
        <v>4.1999999999999993</v>
      </c>
      <c r="B35" s="1" t="s">
        <v>125</v>
      </c>
      <c r="C35" s="28">
        <v>9.36</v>
      </c>
      <c r="D35" s="44">
        <v>9.27</v>
      </c>
      <c r="E35" s="36">
        <v>7.45</v>
      </c>
    </row>
    <row r="36" spans="1:5" x14ac:dyDescent="0.35">
      <c r="A36" s="18">
        <f t="shared" si="2"/>
        <v>4.2999999999999989</v>
      </c>
      <c r="B36" s="1" t="s">
        <v>126</v>
      </c>
      <c r="C36" s="28">
        <v>38.76</v>
      </c>
      <c r="D36" s="44">
        <v>39.99</v>
      </c>
      <c r="E36" s="36">
        <v>41.8</v>
      </c>
    </row>
    <row r="37" spans="1:5" x14ac:dyDescent="0.35">
      <c r="A37" s="18">
        <f t="shared" si="2"/>
        <v>4.3999999999999986</v>
      </c>
      <c r="B37" s="1" t="s">
        <v>127</v>
      </c>
      <c r="C37" s="29">
        <v>0.28000000000000003</v>
      </c>
      <c r="D37" s="45">
        <v>0.27</v>
      </c>
      <c r="E37" s="37">
        <v>0.18</v>
      </c>
    </row>
    <row r="38" spans="1:5" x14ac:dyDescent="0.35">
      <c r="A38" s="18"/>
      <c r="C38" s="50"/>
      <c r="D38" s="50"/>
      <c r="E38" s="50"/>
    </row>
    <row r="39" spans="1:5" x14ac:dyDescent="0.35">
      <c r="A39" s="18">
        <f>+A33+1</f>
        <v>5</v>
      </c>
      <c r="B39" s="17" t="s">
        <v>128</v>
      </c>
      <c r="C39" s="49"/>
      <c r="D39" s="49"/>
      <c r="E39" s="49"/>
    </row>
    <row r="40" spans="1:5" x14ac:dyDescent="0.35">
      <c r="A40" s="18">
        <f>+A39+0.1</f>
        <v>5.0999999999999996</v>
      </c>
      <c r="B40" s="1" t="s">
        <v>129</v>
      </c>
      <c r="C40" s="28">
        <v>28.67</v>
      </c>
      <c r="D40" s="44">
        <v>35.24</v>
      </c>
      <c r="E40" s="36">
        <v>32.520000000000003</v>
      </c>
    </row>
    <row r="41" spans="1:5" x14ac:dyDescent="0.35">
      <c r="A41" s="18">
        <f t="shared" ref="A41:A44" si="3">+A40+0.1</f>
        <v>5.1999999999999993</v>
      </c>
      <c r="B41" s="3" t="s">
        <v>130</v>
      </c>
      <c r="C41" s="28">
        <v>3.31</v>
      </c>
      <c r="D41" s="44">
        <v>5.67</v>
      </c>
      <c r="E41" s="36">
        <v>6.15</v>
      </c>
    </row>
    <row r="42" spans="1:5" x14ac:dyDescent="0.35">
      <c r="A42" s="18">
        <f t="shared" si="3"/>
        <v>5.2999999999999989</v>
      </c>
      <c r="B42" s="1" t="s">
        <v>131</v>
      </c>
      <c r="C42" s="28">
        <v>25.18</v>
      </c>
      <c r="D42" s="44">
        <v>52.91</v>
      </c>
      <c r="E42" s="36">
        <v>64.099999999999994</v>
      </c>
    </row>
    <row r="43" spans="1:5" x14ac:dyDescent="0.35">
      <c r="A43" s="18">
        <f t="shared" si="3"/>
        <v>5.3999999999999986</v>
      </c>
      <c r="B43" s="3" t="s">
        <v>132</v>
      </c>
      <c r="C43" s="28">
        <v>3.77</v>
      </c>
      <c r="D43" s="44">
        <v>3.78</v>
      </c>
      <c r="E43" s="36">
        <v>3.12</v>
      </c>
    </row>
    <row r="44" spans="1:5" x14ac:dyDescent="0.35">
      <c r="A44" s="18">
        <f t="shared" si="3"/>
        <v>5.4999999999999982</v>
      </c>
      <c r="B44" s="1" t="s">
        <v>133</v>
      </c>
      <c r="C44" s="25">
        <v>0.245</v>
      </c>
      <c r="D44" s="45">
        <v>0.15</v>
      </c>
      <c r="E44" s="37">
        <v>0.15</v>
      </c>
    </row>
    <row r="45" spans="1:5" x14ac:dyDescent="0.35">
      <c r="A45" s="18"/>
      <c r="B45" s="3" t="s">
        <v>134</v>
      </c>
      <c r="C45" s="28">
        <v>0.08</v>
      </c>
      <c r="D45" s="44">
        <v>0.09</v>
      </c>
      <c r="E45" s="36">
        <v>0.09</v>
      </c>
    </row>
    <row r="46" spans="1:5" x14ac:dyDescent="0.35">
      <c r="A46" s="18">
        <f>+A44+0.1</f>
        <v>5.5999999999999979</v>
      </c>
      <c r="B46" s="1" t="s">
        <v>135</v>
      </c>
      <c r="C46" s="25">
        <v>8.3999999999999995E-3</v>
      </c>
      <c r="D46" s="41">
        <v>4.4999999999999997E-3</v>
      </c>
      <c r="E46" s="33">
        <v>4.4999999999999997E-3</v>
      </c>
    </row>
    <row r="47" spans="1:5" x14ac:dyDescent="0.35">
      <c r="A47" s="18">
        <f t="shared" ref="A47:A50" si="4">+A45+0.1</f>
        <v>0.1</v>
      </c>
      <c r="B47" s="1" t="s">
        <v>136</v>
      </c>
      <c r="C47" s="29">
        <v>0.88</v>
      </c>
      <c r="D47" s="45">
        <v>1.5</v>
      </c>
      <c r="E47" s="37">
        <v>1.97</v>
      </c>
    </row>
    <row r="48" spans="1:5" x14ac:dyDescent="0.35">
      <c r="A48" s="18">
        <f t="shared" si="4"/>
        <v>5.6999999999999975</v>
      </c>
      <c r="B48" s="1" t="s">
        <v>137</v>
      </c>
      <c r="C48" s="29">
        <v>0.3</v>
      </c>
      <c r="D48" s="45">
        <v>0.48</v>
      </c>
      <c r="E48" s="37">
        <v>0.6</v>
      </c>
    </row>
    <row r="49" spans="1:5" x14ac:dyDescent="0.35">
      <c r="A49" s="18">
        <f t="shared" si="4"/>
        <v>0.2</v>
      </c>
      <c r="B49" s="1" t="s">
        <v>127</v>
      </c>
      <c r="C49" s="29">
        <v>0.18</v>
      </c>
      <c r="D49" s="45">
        <v>0.27</v>
      </c>
      <c r="E49" s="37">
        <v>0.28000000000000003</v>
      </c>
    </row>
    <row r="50" spans="1:5" x14ac:dyDescent="0.35">
      <c r="A50" s="18">
        <f t="shared" si="4"/>
        <v>5.7999999999999972</v>
      </c>
      <c r="B50" s="1" t="s">
        <v>138</v>
      </c>
      <c r="C50" s="28">
        <v>154</v>
      </c>
      <c r="D50" s="44">
        <v>271.60000000000002</v>
      </c>
      <c r="E50" s="36">
        <v>248.4</v>
      </c>
    </row>
    <row r="51" spans="1:5" x14ac:dyDescent="0.35">
      <c r="A51" s="18"/>
      <c r="B51" s="3" t="s">
        <v>139</v>
      </c>
      <c r="C51" s="27">
        <v>16647000</v>
      </c>
      <c r="D51" s="43">
        <v>33728000</v>
      </c>
      <c r="E51" s="35">
        <v>32430000</v>
      </c>
    </row>
    <row r="52" spans="1:5" x14ac:dyDescent="0.35">
      <c r="C52" s="50"/>
      <c r="D52" s="50"/>
      <c r="E52" s="50"/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B19-6A87-4633-B948-2ACBEBC4103F}">
  <dimension ref="A1:H22"/>
  <sheetViews>
    <sheetView showGridLines="0" workbookViewId="0">
      <selection activeCell="J10" sqref="J10"/>
    </sheetView>
  </sheetViews>
  <sheetFormatPr defaultRowHeight="13" x14ac:dyDescent="0.3"/>
  <cols>
    <col min="1" max="4" width="8.7265625" style="56"/>
    <col min="5" max="5" width="22" style="56" customWidth="1"/>
    <col min="6" max="16384" width="8.7265625" style="56"/>
  </cols>
  <sheetData>
    <row r="1" spans="1:8" x14ac:dyDescent="0.3">
      <c r="A1" s="57"/>
      <c r="B1" s="58"/>
      <c r="C1" s="58"/>
      <c r="D1" s="58"/>
      <c r="E1" s="58"/>
      <c r="F1" s="59">
        <v>2022</v>
      </c>
      <c r="G1" s="59">
        <v>2021</v>
      </c>
      <c r="H1" s="59">
        <v>2020</v>
      </c>
    </row>
    <row r="2" spans="1:8" x14ac:dyDescent="0.3">
      <c r="A2" s="60" t="s">
        <v>144</v>
      </c>
    </row>
    <row r="3" spans="1:8" x14ac:dyDescent="0.3">
      <c r="A3" s="60"/>
      <c r="E3" s="53" t="s">
        <v>159</v>
      </c>
      <c r="F3" s="61">
        <v>316199</v>
      </c>
      <c r="G3" s="62">
        <v>297392</v>
      </c>
      <c r="H3" s="62">
        <v>220747</v>
      </c>
    </row>
    <row r="4" spans="1:8" x14ac:dyDescent="0.3">
      <c r="A4" s="60"/>
      <c r="E4" s="53" t="s">
        <v>160</v>
      </c>
      <c r="F4" s="62">
        <v>78129</v>
      </c>
      <c r="G4" s="62">
        <v>68425</v>
      </c>
      <c r="H4" s="62">
        <v>53768</v>
      </c>
    </row>
    <row r="5" spans="1:8" x14ac:dyDescent="0.3">
      <c r="A5" s="60" t="s">
        <v>89</v>
      </c>
      <c r="E5" s="54"/>
      <c r="F5" s="61">
        <v>170782</v>
      </c>
      <c r="G5" s="61">
        <v>152836</v>
      </c>
      <c r="H5" s="61">
        <v>104956</v>
      </c>
    </row>
    <row r="6" spans="1:8" x14ac:dyDescent="0.3">
      <c r="A6" s="60" t="s">
        <v>90</v>
      </c>
      <c r="E6" s="55"/>
      <c r="F6" s="61"/>
      <c r="G6" s="61"/>
      <c r="H6" s="61"/>
    </row>
    <row r="7" spans="1:8" x14ac:dyDescent="0.3">
      <c r="A7" s="60"/>
      <c r="E7" s="56" t="s">
        <v>158</v>
      </c>
      <c r="F7" s="62">
        <v>25094</v>
      </c>
      <c r="G7" s="62">
        <v>21973</v>
      </c>
      <c r="H7" s="62">
        <v>19916</v>
      </c>
    </row>
    <row r="8" spans="1:8" x14ac:dyDescent="0.3">
      <c r="A8" s="60"/>
      <c r="E8" s="55" t="s">
        <v>157</v>
      </c>
      <c r="F8" s="62">
        <v>26251</v>
      </c>
      <c r="G8" s="62">
        <v>21914</v>
      </c>
      <c r="H8" s="62">
        <v>18752</v>
      </c>
    </row>
    <row r="9" spans="1:8" x14ac:dyDescent="0.3">
      <c r="A9" s="60" t="s">
        <v>91</v>
      </c>
    </row>
    <row r="10" spans="1:8" x14ac:dyDescent="0.3">
      <c r="A10" s="60"/>
    </row>
    <row r="11" spans="1:8" x14ac:dyDescent="0.3">
      <c r="A11" s="57"/>
      <c r="B11" s="58"/>
      <c r="C11" s="58"/>
      <c r="D11" s="58"/>
      <c r="E11" s="58"/>
      <c r="F11" s="59">
        <v>2022</v>
      </c>
      <c r="G11" s="59">
        <v>2021</v>
      </c>
      <c r="H11" s="59">
        <v>2020</v>
      </c>
    </row>
    <row r="12" spans="1:8" x14ac:dyDescent="0.3">
      <c r="A12" s="60" t="s">
        <v>145</v>
      </c>
      <c r="F12" s="62">
        <v>223546</v>
      </c>
      <c r="G12" s="62">
        <v>212981</v>
      </c>
      <c r="H12" s="62">
        <v>169559</v>
      </c>
    </row>
    <row r="13" spans="1:8" x14ac:dyDescent="0.3">
      <c r="A13" s="60" t="s">
        <v>89</v>
      </c>
      <c r="F13" s="62">
        <v>170782</v>
      </c>
      <c r="G13" s="61">
        <v>152836</v>
      </c>
      <c r="H13" s="62">
        <v>104956</v>
      </c>
    </row>
    <row r="14" spans="1:8" x14ac:dyDescent="0.3">
      <c r="A14" s="60" t="s">
        <v>90</v>
      </c>
    </row>
    <row r="15" spans="1:8" x14ac:dyDescent="0.3">
      <c r="A15" s="60" t="s">
        <v>14</v>
      </c>
      <c r="F15" s="62">
        <v>119437</v>
      </c>
      <c r="G15" s="62">
        <v>108949</v>
      </c>
      <c r="H15" s="62">
        <v>66288</v>
      </c>
    </row>
    <row r="16" spans="1:8" x14ac:dyDescent="0.3">
      <c r="A16" s="60" t="s">
        <v>93</v>
      </c>
      <c r="F16" s="62">
        <v>99803</v>
      </c>
      <c r="G16" s="61">
        <v>94680</v>
      </c>
      <c r="H16" s="62">
        <v>57411</v>
      </c>
    </row>
    <row r="17" spans="1:8" x14ac:dyDescent="0.3">
      <c r="A17" s="60"/>
      <c r="G17" s="63"/>
    </row>
    <row r="18" spans="1:8" x14ac:dyDescent="0.3">
      <c r="A18" s="57"/>
      <c r="B18" s="58"/>
      <c r="C18" s="58"/>
      <c r="D18" s="58"/>
      <c r="E18" s="58"/>
      <c r="F18" s="59">
        <v>2022</v>
      </c>
      <c r="G18" s="59">
        <v>2021</v>
      </c>
      <c r="H18" s="59">
        <v>2020</v>
      </c>
    </row>
    <row r="19" spans="1:8" x14ac:dyDescent="0.3">
      <c r="A19" s="60" t="s">
        <v>94</v>
      </c>
      <c r="F19" s="64">
        <v>0.16200000000000001</v>
      </c>
      <c r="G19" s="64">
        <v>0.13300000000000001</v>
      </c>
      <c r="H19" s="64">
        <v>0.14399999999999999</v>
      </c>
    </row>
    <row r="20" spans="1:8" x14ac:dyDescent="0.3">
      <c r="A20" s="60" t="s">
        <v>95</v>
      </c>
      <c r="F20" s="65">
        <v>2.7099999999999999E-2</v>
      </c>
      <c r="G20" s="64">
        <v>3.0300000000000001E-2</v>
      </c>
      <c r="H20" s="64">
        <v>2.6599999999999999E-2</v>
      </c>
    </row>
    <row r="21" spans="1:8" x14ac:dyDescent="0.3">
      <c r="A21" s="60" t="s">
        <v>96</v>
      </c>
      <c r="F21" s="64">
        <v>0.25419999999999998</v>
      </c>
      <c r="G21" s="64">
        <v>0.28089999999999998</v>
      </c>
      <c r="H21" s="64">
        <v>0.1988</v>
      </c>
    </row>
    <row r="22" spans="1:8" x14ac:dyDescent="0.3">
      <c r="G22" s="63"/>
      <c r="H22" s="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Additional Inforamtion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Himanshu Goswami</cp:lastModifiedBy>
  <dcterms:created xsi:type="dcterms:W3CDTF">2020-05-18T16:32:37Z</dcterms:created>
  <dcterms:modified xsi:type="dcterms:W3CDTF">2024-10-12T14:26:30Z</dcterms:modified>
</cp:coreProperties>
</file>