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or\Downloads\"/>
    </mc:Choice>
  </mc:AlternateContent>
  <xr:revisionPtr revIDLastSave="0" documentId="8_{C4B4A0F7-7E4A-4A24-907E-1A37B47E05D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Schedules" sheetId="8" r:id="rId2"/>
    <sheet name="Calculated Schedule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8" l="1"/>
  <c r="D1" i="8" s="1"/>
  <c r="E1" i="8" s="1"/>
  <c r="F1" i="8" s="1"/>
  <c r="G1" i="8" s="1"/>
  <c r="H1" i="8" s="1"/>
  <c r="I1" i="8" s="1"/>
  <c r="K1" i="8" s="1"/>
  <c r="L1" i="8" s="1"/>
  <c r="M1" i="8" s="1"/>
  <c r="N1" i="8" s="1"/>
  <c r="O1" i="8" s="1"/>
  <c r="P1" i="8" s="1"/>
  <c r="Q1" i="8" s="1"/>
  <c r="R1" i="8" s="1"/>
  <c r="S1" i="8" s="1"/>
  <c r="T1" i="8" s="1"/>
</calcChain>
</file>

<file path=xl/sharedStrings.xml><?xml version="1.0" encoding="utf-8"?>
<sst xmlns="http://schemas.openxmlformats.org/spreadsheetml/2006/main" count="77" uniqueCount="65">
  <si>
    <t>Notes</t>
  </si>
  <si>
    <t>Instructions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</si>
  <si>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</si>
  <si>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</si>
  <si>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</si>
  <si>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</si>
  <si>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</si>
  <si>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</si>
  <si>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</si>
  <si>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</si>
  <si>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</si>
  <si>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</si>
  <si>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</si>
  <si>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</si>
  <si>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Growth %</t>
  </si>
  <si>
    <t>Beta</t>
  </si>
  <si>
    <t>Cost of Equity</t>
  </si>
  <si>
    <t>Cost of Debt</t>
  </si>
  <si>
    <t>Debt Ratio</t>
  </si>
  <si>
    <t>WACC</t>
  </si>
  <si>
    <t xml:space="preserve">Value of the firm </t>
  </si>
  <si>
    <t xml:space="preserve">Value of Equity per Share </t>
  </si>
  <si>
    <t xml:space="preserve">Book Value of Debt </t>
  </si>
  <si>
    <t xml:space="preserve">Value of Equity </t>
  </si>
  <si>
    <t xml:space="preserve">Present Value of FCFF in high growth phase </t>
  </si>
  <si>
    <t xml:space="preserve">Present Value of Terminal Value of Firm </t>
  </si>
  <si>
    <t>Calculate from Income statement sheet</t>
  </si>
  <si>
    <t>Source from a financial website</t>
  </si>
  <si>
    <t>Present Values</t>
  </si>
  <si>
    <t>Calculate using below figures</t>
  </si>
  <si>
    <t>Submission time is 3 days from the day the task was given to you</t>
  </si>
  <si>
    <t>Follow the instructions on the Schedules sheet and complete the schedule</t>
  </si>
  <si>
    <t>CAPM</t>
  </si>
  <si>
    <t>https://www.treasury.gov/resource-center/data-chart-center/interest-rates/Pages/TextView.aspx?data=longtermrate</t>
  </si>
  <si>
    <t>Rf</t>
  </si>
  <si>
    <t>S&amp;P 500 index 1 year return (Source from a financial website)</t>
  </si>
  <si>
    <t>Calculate</t>
  </si>
  <si>
    <t>Addtion of the above</t>
  </si>
  <si>
    <t>Rm</t>
  </si>
  <si>
    <t>Feel free to reach out, if you have any questions or issues related to the task.</t>
  </si>
  <si>
    <t>Calculate for periods from 2022 onwards</t>
  </si>
  <si>
    <t>NIKE, INC.
(Dollars and Shares in Millions Except Per Share Amounts)</t>
  </si>
  <si>
    <t>Copy this sheet to your finalized model from the previous task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</si>
  <si>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</si>
  <si>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</si>
  <si>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Extend the FCFF to 2027, forecast FCFF based on historical growth trend for 2024-terminal year</t>
  </si>
  <si>
    <t>Year</t>
  </si>
  <si>
    <t>Revenue</t>
  </si>
  <si>
    <t>Revenue Growth (%)</t>
  </si>
  <si>
    <t>EBITDA</t>
  </si>
  <si>
    <t>EBITDA Margin (%)</t>
  </si>
  <si>
    <t>Cost of Equity (CAPM)</t>
  </si>
  <si>
    <t>FCFF</t>
  </si>
  <si>
    <t>Present Value</t>
  </si>
  <si>
    <t>Discount Factor</t>
  </si>
  <si>
    <t>Present Value of FCFF</t>
  </si>
  <si>
    <t>Present Value of FCFF (High Growth Phase)</t>
  </si>
  <si>
    <t>Present Value of Terminal Value</t>
  </si>
  <si>
    <t>Value of the Firm</t>
  </si>
  <si>
    <t>Book Value of Debt</t>
  </si>
  <si>
    <t>Value of Equity</t>
  </si>
  <si>
    <t>Value of Equity per Share</t>
  </si>
  <si>
    <t>Firm Value</t>
  </si>
  <si>
    <t>Equity Value</t>
  </si>
  <si>
    <t>Equity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</si>
</sst>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eneva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6" fillId="0" borderId="0" xfId="0" applyFont="1"/>
    <xf numFmtId="10" fontId="6" fillId="0" borderId="0" xfId="1" applyNumberFormat="1" applyFont="1" applyBorder="1" applyAlignment="1">
      <alignment horizontal="right"/>
    </xf>
    <xf numFmtId="10" fontId="6" fillId="0" borderId="0" xfId="2" applyNumberFormat="1" applyFont="1" applyBorder="1"/>
    <xf numFmtId="10" fontId="5" fillId="0" borderId="0" xfId="2" applyNumberFormat="1" applyFont="1" applyBorder="1" applyAlignment="1">
      <alignment horizontal="left"/>
    </xf>
    <xf numFmtId="165" fontId="0" fillId="0" borderId="0" xfId="1" applyFont="1"/>
    <xf numFmtId="0" fontId="8" fillId="0" borderId="0" xfId="0" applyFont="1" applyAlignment="1">
      <alignment horizontal="left" wrapText="1"/>
    </xf>
    <xf numFmtId="0" fontId="3" fillId="5" borderId="0" xfId="0" applyFont="1" applyFill="1" applyAlignment="1">
      <alignment horizontal="right" wrapText="1"/>
    </xf>
    <xf numFmtId="0" fontId="0" fillId="6" borderId="0" xfId="0" applyFill="1"/>
    <xf numFmtId="165" fontId="0" fillId="0" borderId="0" xfId="0" applyNumberFormat="1"/>
    <xf numFmtId="167" fontId="0" fillId="0" borderId="0" xfId="2" applyNumberFormat="1" applyFont="1"/>
    <xf numFmtId="0" fontId="6" fillId="4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7" fontId="0" fillId="0" borderId="0" xfId="2" applyNumberFormat="1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9" fillId="0" borderId="0" xfId="7" applyAlignment="1">
      <alignment horizontal="left" indent="1"/>
    </xf>
    <xf numFmtId="0" fontId="9" fillId="0" borderId="0" xfId="7" applyAlignment="1">
      <alignment horizontal="left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/>
  </cellXfs>
  <cellStyles count="8">
    <cellStyle name="Comma" xfId="1" builtinId="3"/>
    <cellStyle name="Comma 2" xfId="4" xr:uid="{00000000-0005-0000-0000-000001000000}"/>
    <cellStyle name="Currency 2" xfId="5" xr:uid="{00000000-0005-0000-0000-000002000000}"/>
    <cellStyle name="Hyperlink" xfId="7" builtinId="8"/>
    <cellStyle name="Normal" xfId="0" builtinId="0"/>
    <cellStyle name="Normal 2" xfId="3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A12"/>
  <sheetViews>
    <sheetView workbookViewId="0"/>
  </sheetViews>
  <sheetFormatPr defaultColWidth="9.109375" defaultRowHeight="14.4"/>
  <cols>
    <col min="1" max="1" width="176.109375" style="4" customWidth="1"/>
  </cols>
  <sheetData>
    <row r="1" spans="1:1" ht="23.4">
      <c r="A1" s="3" t="s">
        <v>0</v>
      </c>
    </row>
    <row r="2" spans="1:1">
      <c r="A2" s="15" t="s">
        <v>39</v>
      </c>
    </row>
    <row r="3" spans="1:1">
      <c r="A3" s="5"/>
    </row>
    <row r="4" spans="1:1" ht="23.4">
      <c r="A4" s="3" t="s">
        <v>1</v>
      </c>
    </row>
    <row r="5" spans="1:1">
      <c r="A5" s="6" t="s">
        <v>31</v>
      </c>
    </row>
    <row r="6" spans="1:1">
      <c r="A6" s="6" t="s">
        <v>43</v>
      </c>
    </row>
    <row r="7" spans="1:1">
      <c r="A7" s="31" t="s">
        <v>44</v>
      </c>
    </row>
    <row r="8" spans="1:1">
      <c r="A8" s="6" t="s">
        <v>42</v>
      </c>
    </row>
    <row r="9" spans="1:1">
      <c r="A9" s="4" t="s">
        <v>30</v>
      </c>
    </row>
    <row r="10" spans="1:1">
      <c r="A10" s="5"/>
    </row>
    <row r="11" spans="1:1">
      <c r="A11" s="5"/>
    </row>
    <row r="12" spans="1:1">
      <c r="A12" s="5"/>
    </row>
  </sheetData>
  <hyperlinks>
    <hyperlink ref="A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U31"/>
  <sheetViews>
    <sheetView workbookViewId="0">
      <pane ySplit="1" topLeftCell="A2" activePane="bottomLeft" state="frozen"/>
      <selection pane="bottomLeft" activeCell="B20" sqref="B20"/>
    </sheetView>
  </sheetViews>
  <sheetFormatPr defaultRowHeight="14.4"/>
  <cols>
    <col min="1" max="1" width="42.6640625" customWidth="1"/>
    <col min="2" max="8" width="10.5546875" customWidth="1"/>
    <col min="9" max="9" width="12.109375" customWidth="1"/>
    <col min="10" max="10" width="42.6640625" customWidth="1"/>
    <col min="11" max="11" width="11.5546875" bestFit="1" customWidth="1"/>
    <col min="12" max="15" width="10.5546875" bestFit="1" customWidth="1"/>
  </cols>
  <sheetData>
    <row r="1" spans="1:21" ht="60" customHeight="1">
      <c r="A1" s="28" t="s">
        <v>41</v>
      </c>
      <c r="B1" s="7">
        <v>2015</v>
      </c>
      <c r="C1" s="7">
        <f t="shared" ref="C1:T1" si="0">+B1+1</f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f t="shared" si="0"/>
        <v>2022</v>
      </c>
      <c r="J1" s="29" t="s">
        <v>1</v>
      </c>
      <c r="K1" s="9">
        <f>+I1+1</f>
        <v>2023</v>
      </c>
      <c r="L1" s="9">
        <f t="shared" si="0"/>
        <v>2024</v>
      </c>
      <c r="M1" s="9">
        <f t="shared" si="0"/>
        <v>2025</v>
      </c>
      <c r="N1" s="9">
        <f t="shared" si="0"/>
        <v>2026</v>
      </c>
      <c r="O1" s="9">
        <f t="shared" si="0"/>
        <v>2027</v>
      </c>
      <c r="P1" s="9">
        <f t="shared" si="0"/>
        <v>2028</v>
      </c>
      <c r="Q1" s="9">
        <f t="shared" si="0"/>
        <v>2029</v>
      </c>
      <c r="R1" s="9">
        <f t="shared" si="0"/>
        <v>2030</v>
      </c>
      <c r="S1" s="9">
        <f t="shared" si="0"/>
        <v>2031</v>
      </c>
      <c r="T1" s="9">
        <f t="shared" si="0"/>
        <v>2032</v>
      </c>
      <c r="U1" s="16" t="s">
        <v>2</v>
      </c>
    </row>
    <row r="2" spans="1:21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  <c r="Q2" s="17"/>
      <c r="R2" s="17"/>
      <c r="S2" s="17"/>
      <c r="T2" s="17"/>
      <c r="U2" s="17"/>
    </row>
    <row r="3" spans="1:21">
      <c r="A3" t="s">
        <v>4</v>
      </c>
      <c r="B3" s="18"/>
      <c r="C3" s="18"/>
      <c r="D3" s="18"/>
      <c r="E3" s="18"/>
      <c r="F3" s="18"/>
      <c r="G3" s="18"/>
      <c r="H3" s="18"/>
      <c r="I3" s="18"/>
      <c r="K3" s="18"/>
      <c r="L3" s="14"/>
      <c r="M3" s="14"/>
      <c r="N3" s="14"/>
      <c r="O3" s="14"/>
    </row>
    <row r="4" spans="1:21">
      <c r="A4" t="s">
        <v>5</v>
      </c>
      <c r="B4" s="2"/>
      <c r="C4" s="2"/>
      <c r="D4" s="2"/>
      <c r="E4" s="2"/>
      <c r="F4" s="2"/>
      <c r="G4" s="2"/>
      <c r="H4" s="2"/>
      <c r="I4" s="2"/>
    </row>
    <row r="5" spans="1:21">
      <c r="A5" t="s">
        <v>6</v>
      </c>
      <c r="B5" s="14"/>
      <c r="C5" s="14"/>
      <c r="D5" s="14"/>
      <c r="E5" s="14"/>
      <c r="F5" s="14"/>
      <c r="G5" s="14"/>
      <c r="H5" s="14"/>
      <c r="I5" s="14"/>
    </row>
    <row r="6" spans="1:21">
      <c r="A6" t="s">
        <v>7</v>
      </c>
      <c r="B6" s="14"/>
      <c r="C6" s="14"/>
      <c r="D6" s="14"/>
      <c r="E6" s="14"/>
      <c r="F6" s="14"/>
      <c r="G6" s="14"/>
      <c r="H6" s="14"/>
      <c r="I6" s="14"/>
    </row>
    <row r="7" spans="1:21">
      <c r="A7" t="s">
        <v>8</v>
      </c>
      <c r="B7" s="14"/>
      <c r="C7" s="14"/>
      <c r="D7" s="14"/>
      <c r="E7" s="14"/>
      <c r="F7" s="14"/>
      <c r="G7" s="14"/>
      <c r="H7" s="14"/>
      <c r="I7" s="14"/>
    </row>
    <row r="8" spans="1:21">
      <c r="A8" t="s">
        <v>9</v>
      </c>
      <c r="B8" s="14"/>
      <c r="C8" s="14"/>
      <c r="D8" s="14"/>
      <c r="E8" s="14"/>
      <c r="F8" s="14"/>
      <c r="G8" s="14"/>
      <c r="H8" s="14"/>
      <c r="I8" s="14"/>
    </row>
    <row r="9" spans="1:21">
      <c r="A9" t="s">
        <v>10</v>
      </c>
      <c r="B9" s="19"/>
      <c r="C9" s="19"/>
      <c r="D9" s="19"/>
      <c r="E9" s="19"/>
      <c r="F9" s="19"/>
      <c r="G9" s="19"/>
      <c r="H9" s="19"/>
      <c r="I9" s="19"/>
    </row>
    <row r="10" spans="1:21">
      <c r="A10" t="s">
        <v>11</v>
      </c>
      <c r="B10" s="19"/>
      <c r="C10" s="19"/>
      <c r="D10" s="19"/>
      <c r="E10" s="19"/>
      <c r="F10" s="19"/>
      <c r="G10" s="19"/>
      <c r="H10" s="19"/>
      <c r="I10" s="19"/>
    </row>
    <row r="11" spans="1:21">
      <c r="A11" t="s">
        <v>12</v>
      </c>
      <c r="B11" s="19"/>
      <c r="C11" s="19"/>
      <c r="D11" s="19"/>
      <c r="E11" s="19"/>
      <c r="F11" s="19"/>
      <c r="G11" s="19"/>
      <c r="H11" s="19"/>
      <c r="I11" s="19"/>
    </row>
    <row r="15" spans="1:21">
      <c r="A15" t="s">
        <v>13</v>
      </c>
      <c r="B15" s="2"/>
      <c r="C15" s="2"/>
      <c r="D15" s="2"/>
      <c r="E15" s="2"/>
      <c r="F15" s="2"/>
      <c r="G15" s="2"/>
      <c r="H15" s="2"/>
      <c r="I15" s="2"/>
      <c r="J15" t="s">
        <v>45</v>
      </c>
      <c r="K15" s="2"/>
      <c r="L15" s="2"/>
      <c r="M15" s="2"/>
      <c r="N15" s="2"/>
      <c r="O15" s="2"/>
    </row>
    <row r="16" spans="1:21" s="10" customFormat="1" ht="12">
      <c r="A16" s="13" t="s">
        <v>14</v>
      </c>
      <c r="B16" s="11"/>
      <c r="C16" s="12"/>
      <c r="D16" s="12"/>
      <c r="E16" s="12"/>
      <c r="F16" s="12"/>
      <c r="G16" s="12"/>
      <c r="H16" s="12"/>
      <c r="I16" s="12"/>
      <c r="J16" s="13"/>
      <c r="K16" s="12"/>
      <c r="L16" s="12"/>
      <c r="M16" s="12"/>
      <c r="N16" s="12"/>
      <c r="O16" s="12"/>
      <c r="P16" s="20"/>
      <c r="Q16" s="20"/>
      <c r="R16" s="20"/>
      <c r="S16" s="20"/>
      <c r="T16" s="20"/>
      <c r="U16" s="20"/>
    </row>
    <row r="17" spans="1:21">
      <c r="A17" t="s">
        <v>19</v>
      </c>
      <c r="J17" t="s">
        <v>29</v>
      </c>
      <c r="K17" s="2"/>
      <c r="L17" s="2"/>
      <c r="M17" s="2"/>
      <c r="N17" s="2"/>
      <c r="O17" s="2"/>
    </row>
    <row r="18" spans="1:21">
      <c r="A18" s="1" t="s">
        <v>15</v>
      </c>
      <c r="J18" s="1" t="s">
        <v>27</v>
      </c>
    </row>
    <row r="19" spans="1:21">
      <c r="A19" s="1" t="s">
        <v>16</v>
      </c>
      <c r="B19" s="27"/>
      <c r="I19" s="27"/>
      <c r="J19" s="1" t="s">
        <v>32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>
      <c r="A20" s="1" t="s">
        <v>34</v>
      </c>
      <c r="B20" s="27"/>
      <c r="I20" s="27"/>
      <c r="J20" s="30" t="s">
        <v>33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>
      <c r="A21" s="1" t="s">
        <v>38</v>
      </c>
      <c r="B21" s="27"/>
      <c r="I21" s="27"/>
      <c r="J21" s="1" t="s">
        <v>35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>
      <c r="A22" s="1" t="s">
        <v>17</v>
      </c>
      <c r="B22" s="27"/>
      <c r="I22" s="27"/>
      <c r="J22" t="s">
        <v>26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>
      <c r="A23" s="1" t="s">
        <v>18</v>
      </c>
      <c r="B23" s="27"/>
      <c r="I23" s="27"/>
      <c r="J23" t="s">
        <v>26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>
      <c r="A24" t="s">
        <v>28</v>
      </c>
      <c r="J24" t="s">
        <v>40</v>
      </c>
      <c r="K24" s="2"/>
      <c r="L24" s="2"/>
      <c r="M24" s="2"/>
      <c r="N24" s="2"/>
      <c r="O24" s="2"/>
    </row>
    <row r="25" spans="1:21" ht="15" thickBot="1">
      <c r="K25" s="2"/>
      <c r="L25" s="2"/>
      <c r="M25" s="2"/>
      <c r="N25" s="2"/>
      <c r="O25" s="2"/>
    </row>
    <row r="26" spans="1:21">
      <c r="A26" s="21" t="s">
        <v>24</v>
      </c>
      <c r="B26" s="22" t="s">
        <v>36</v>
      </c>
      <c r="K26" s="2"/>
      <c r="L26" s="2"/>
      <c r="M26" s="2"/>
      <c r="N26" s="2"/>
      <c r="O26" s="2"/>
    </row>
    <row r="27" spans="1:21">
      <c r="A27" s="23" t="s">
        <v>25</v>
      </c>
      <c r="B27" s="24" t="s">
        <v>36</v>
      </c>
      <c r="K27" s="2"/>
      <c r="L27" s="2"/>
      <c r="M27" s="2"/>
      <c r="N27" s="2"/>
      <c r="O27" s="2"/>
    </row>
    <row r="28" spans="1:21">
      <c r="A28" s="23" t="s">
        <v>20</v>
      </c>
      <c r="B28" s="24" t="s">
        <v>37</v>
      </c>
    </row>
    <row r="29" spans="1:21">
      <c r="A29" s="23" t="s">
        <v>22</v>
      </c>
      <c r="B29" s="24"/>
    </row>
    <row r="30" spans="1:21">
      <c r="A30" s="23" t="s">
        <v>23</v>
      </c>
      <c r="B30" s="24"/>
    </row>
    <row r="31" spans="1:21" ht="15" thickBot="1">
      <c r="A31" s="25" t="s">
        <v>21</v>
      </c>
      <c r="B31" s="26"/>
    </row>
  </sheetData>
  <hyperlinks>
    <hyperlink ref="J20" r:id="rId1" xr:uid="{00000000-0004-0000-0100-000000000000}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61B9A-9B88-40C2-818C-A68072585763}">
  <sheetPr>
    <tabColor theme="7" tint="0.39997558519241921"/>
  </sheetPr>
  <dimension ref="A1:Y21"/>
  <sheetViews>
    <sheetView tabSelected="1" workbookViewId="0">
      <selection activeCell="V22" sqref="V22"/>
    </sheetView>
  </sheetViews>
  <sheetFormatPr defaultRowHeight="14.4"/>
  <cols>
    <col min="1" max="1" width="14.88671875" bestFit="1" customWidth="1"/>
    <col min="2" max="2" width="12" bestFit="1" customWidth="1"/>
    <col min="3" max="3" width="18.44140625" bestFit="1" customWidth="1"/>
    <col min="4" max="4" width="7.109375" bestFit="1" customWidth="1"/>
    <col min="5" max="5" width="16.88671875" bestFit="1" customWidth="1"/>
    <col min="6" max="6" width="9.6640625" bestFit="1" customWidth="1"/>
    <col min="7" max="10" width="12" bestFit="1" customWidth="1"/>
    <col min="11" max="11" width="19.88671875" bestFit="1" customWidth="1"/>
    <col min="12" max="12" width="5" bestFit="1" customWidth="1"/>
    <col min="13" max="13" width="12.5546875" bestFit="1" customWidth="1"/>
    <col min="14" max="14" width="14.109375" bestFit="1" customWidth="1"/>
    <col min="15" max="15" width="19.21875" bestFit="1" customWidth="1"/>
    <col min="16" max="19" width="12" bestFit="1" customWidth="1"/>
    <col min="20" max="20" width="37.33203125" bestFit="1" customWidth="1"/>
    <col min="21" max="21" width="28.21875" bestFit="1" customWidth="1"/>
    <col min="22" max="22" width="15.44140625" bestFit="1" customWidth="1"/>
    <col min="23" max="23" width="17.44140625" bestFit="1" customWidth="1"/>
    <col min="24" max="24" width="13.88671875" bestFit="1" customWidth="1"/>
    <col min="25" max="25" width="22.5546875" bestFit="1" customWidth="1"/>
  </cols>
  <sheetData>
    <row r="1" spans="1:25">
      <c r="A1" s="32" t="s">
        <v>46</v>
      </c>
      <c r="B1" s="32" t="s">
        <v>47</v>
      </c>
      <c r="C1" s="32" t="s">
        <v>48</v>
      </c>
      <c r="D1" s="32" t="s">
        <v>49</v>
      </c>
      <c r="E1" s="32" t="s">
        <v>50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51</v>
      </c>
      <c r="L1" s="32" t="s">
        <v>52</v>
      </c>
      <c r="M1" s="32" t="s">
        <v>53</v>
      </c>
      <c r="N1" s="32" t="s">
        <v>54</v>
      </c>
      <c r="O1" s="33" t="s">
        <v>55</v>
      </c>
      <c r="P1" s="32" t="s">
        <v>10</v>
      </c>
      <c r="Q1" s="32" t="s">
        <v>11</v>
      </c>
      <c r="R1" s="32" t="s">
        <v>12</v>
      </c>
      <c r="S1" s="32" t="s">
        <v>19</v>
      </c>
      <c r="T1" s="32" t="s">
        <v>56</v>
      </c>
      <c r="U1" s="32" t="s">
        <v>57</v>
      </c>
      <c r="V1" s="32" t="s">
        <v>58</v>
      </c>
      <c r="W1" s="32" t="s">
        <v>59</v>
      </c>
      <c r="X1" s="32" t="s">
        <v>60</v>
      </c>
      <c r="Y1" s="32" t="s">
        <v>61</v>
      </c>
    </row>
    <row r="2" spans="1:25">
      <c r="A2">
        <v>2015</v>
      </c>
      <c r="B2">
        <v>30601</v>
      </c>
      <c r="D2">
        <v>7200</v>
      </c>
      <c r="E2">
        <v>45.969085977582431</v>
      </c>
      <c r="F2">
        <v>-9875.93</v>
      </c>
      <c r="G2">
        <v>60.913513513513507</v>
      </c>
      <c r="H2">
        <v>2.6605020854647041E-2</v>
      </c>
      <c r="I2">
        <v>23.893750000000001</v>
      </c>
      <c r="J2">
        <v>26.38978370915785</v>
      </c>
      <c r="K2">
        <v>9.1999999999999998E-2</v>
      </c>
      <c r="L2">
        <v>6519</v>
      </c>
      <c r="M2">
        <v>14067</v>
      </c>
      <c r="N2">
        <v>1</v>
      </c>
      <c r="O2">
        <v>6519</v>
      </c>
      <c r="P2">
        <v>2.8488234831195409E-2</v>
      </c>
      <c r="Q2">
        <v>2.76991353584819E-2</v>
      </c>
      <c r="R2">
        <v>0.27858660580782252</v>
      </c>
      <c r="S2">
        <v>7.0908780550516387E-2</v>
      </c>
      <c r="T2">
        <v>45127.313423671323</v>
      </c>
      <c r="U2">
        <v>101948.02192441961</v>
      </c>
      <c r="V2">
        <v>147075.33534809091</v>
      </c>
      <c r="W2">
        <v>362</v>
      </c>
      <c r="X2">
        <v>146713.33534809091</v>
      </c>
      <c r="Y2">
        <v>48904.445116030307</v>
      </c>
    </row>
    <row r="3" spans="1:25">
      <c r="A3">
        <v>2016</v>
      </c>
      <c r="B3">
        <v>32376</v>
      </c>
      <c r="C3">
        <v>5.8004640371229774</v>
      </c>
      <c r="D3">
        <v>7600</v>
      </c>
      <c r="E3">
        <v>46.241042747714353</v>
      </c>
      <c r="F3">
        <v>-15599.93</v>
      </c>
      <c r="G3">
        <v>52.171296296296291</v>
      </c>
      <c r="H3">
        <v>2.7579539892315218E-2</v>
      </c>
      <c r="I3">
        <v>22.63618421052632</v>
      </c>
      <c r="J3">
        <v>26.165019011406841</v>
      </c>
      <c r="K3">
        <v>9.1999999999999998E-2</v>
      </c>
      <c r="L3">
        <v>6575</v>
      </c>
      <c r="M3">
        <v>13752.77884951037</v>
      </c>
      <c r="N3">
        <v>1.0885800000000001</v>
      </c>
      <c r="O3">
        <v>6078.4383444744699</v>
      </c>
      <c r="P3">
        <v>7.3421439060205578E-3</v>
      </c>
      <c r="Q3">
        <v>7.2886297376093291E-3</v>
      </c>
      <c r="R3">
        <v>0.31962799804209502</v>
      </c>
      <c r="S3">
        <v>9.5885976592613373E-2</v>
      </c>
      <c r="T3">
        <v>41016.102506729199</v>
      </c>
      <c r="U3">
        <v>35226.77191106703</v>
      </c>
      <c r="V3">
        <v>76242.874417796236</v>
      </c>
      <c r="W3">
        <v>90</v>
      </c>
      <c r="X3">
        <v>76152.874417796236</v>
      </c>
      <c r="Y3">
        <v>25384.29147259875</v>
      </c>
    </row>
    <row r="4" spans="1:25">
      <c r="A4">
        <v>2017</v>
      </c>
      <c r="B4">
        <v>34350</v>
      </c>
      <c r="C4">
        <v>6.0971089696071123</v>
      </c>
      <c r="D4">
        <v>8000</v>
      </c>
      <c r="E4">
        <v>44.5764192139738</v>
      </c>
      <c r="F4">
        <v>-14524.93</v>
      </c>
      <c r="G4">
        <v>44.896414342629477</v>
      </c>
      <c r="H4">
        <v>2.7248327557024259E-2</v>
      </c>
      <c r="I4">
        <v>21.504375</v>
      </c>
      <c r="J4">
        <v>25.908885542168679</v>
      </c>
      <c r="K4">
        <v>9.1999999999999998E-2</v>
      </c>
      <c r="L4">
        <v>6640</v>
      </c>
      <c r="M4">
        <v>12921.44902178438</v>
      </c>
      <c r="N4">
        <v>1.1850064164</v>
      </c>
      <c r="O4">
        <v>5674.9311484234813</v>
      </c>
      <c r="P4">
        <v>5.3356975900701223E-2</v>
      </c>
      <c r="Q4">
        <v>5.0654219909710002E-2</v>
      </c>
      <c r="R4">
        <v>0.3542355122108487</v>
      </c>
      <c r="S4">
        <v>5.911697181197316E-2</v>
      </c>
      <c r="T4">
        <v>47348.509143591298</v>
      </c>
      <c r="U4">
        <v>267029.67056849168</v>
      </c>
      <c r="V4">
        <v>314378.17971208302</v>
      </c>
      <c r="W4">
        <v>662</v>
      </c>
      <c r="X4">
        <v>313716.17971208302</v>
      </c>
      <c r="Y4">
        <v>104572.0599040277</v>
      </c>
    </row>
    <row r="5" spans="1:25">
      <c r="A5">
        <v>2018</v>
      </c>
      <c r="B5">
        <v>36397</v>
      </c>
      <c r="C5">
        <v>5.95924308588065</v>
      </c>
      <c r="D5">
        <v>8300</v>
      </c>
      <c r="E5">
        <v>43.838777921257247</v>
      </c>
      <c r="F5">
        <v>-15930.93</v>
      </c>
      <c r="G5">
        <v>96.316239316239319</v>
      </c>
      <c r="H5">
        <v>3.445474928658785E-2</v>
      </c>
      <c r="I5">
        <v>20.727108433734941</v>
      </c>
      <c r="J5">
        <v>42.082925636007829</v>
      </c>
      <c r="K5">
        <v>9.1999999999999998E-2</v>
      </c>
      <c r="L5">
        <v>4088</v>
      </c>
      <c r="M5">
        <v>12369.238820067119</v>
      </c>
      <c r="N5">
        <v>1.289974284764712</v>
      </c>
      <c r="O5">
        <v>3229.9787360773362</v>
      </c>
      <c r="P5">
        <v>6.9710558499796169E-2</v>
      </c>
      <c r="Q5">
        <v>6.5167682926829271E-2</v>
      </c>
      <c r="R5">
        <v>0.28067672238075819</v>
      </c>
      <c r="S5">
        <v>5.8524670521588537E-2</v>
      </c>
      <c r="T5">
        <v>47465.395773107972</v>
      </c>
      <c r="U5">
        <v>287506.61829050351</v>
      </c>
      <c r="V5">
        <v>334972.01406361151</v>
      </c>
      <c r="W5">
        <v>684</v>
      </c>
      <c r="X5">
        <v>334288.01406361151</v>
      </c>
      <c r="Y5">
        <v>111429.3380212038</v>
      </c>
    </row>
    <row r="6" spans="1:25">
      <c r="A6">
        <v>2019</v>
      </c>
      <c r="B6">
        <v>39117</v>
      </c>
      <c r="C6">
        <v>7.4731433909388079</v>
      </c>
      <c r="D6">
        <v>8500</v>
      </c>
      <c r="E6">
        <v>44.671114860546567</v>
      </c>
      <c r="F6">
        <v>-19386.93</v>
      </c>
      <c r="G6">
        <v>45.257028112449802</v>
      </c>
      <c r="H6">
        <v>3.7397123893805312E-2</v>
      </c>
      <c r="I6">
        <v>20.239411764705881</v>
      </c>
      <c r="J6">
        <v>33.672930123311801</v>
      </c>
      <c r="K6">
        <v>9.1999999999999998E-2</v>
      </c>
      <c r="L6">
        <v>5109</v>
      </c>
      <c r="M6">
        <v>12443.7399769812</v>
      </c>
      <c r="N6">
        <v>1.4042402069091711</v>
      </c>
      <c r="O6">
        <v>3731.8221449621692</v>
      </c>
      <c r="P6">
        <v>3.3185840707964601E-3</v>
      </c>
      <c r="Q6">
        <v>3.30760749724366E-3</v>
      </c>
      <c r="R6">
        <v>0.50652654867256641</v>
      </c>
      <c r="S6">
        <v>0.10636539245252261</v>
      </c>
      <c r="T6">
        <v>39499.000743777447</v>
      </c>
      <c r="U6">
        <v>25582.426627173321</v>
      </c>
      <c r="V6">
        <v>65081.427370950769</v>
      </c>
      <c r="W6">
        <v>30</v>
      </c>
      <c r="X6">
        <v>65051.427370950769</v>
      </c>
      <c r="Y6">
        <v>21683.809123650259</v>
      </c>
    </row>
    <row r="7" spans="1:25">
      <c r="A7">
        <v>2020</v>
      </c>
      <c r="B7">
        <v>37403</v>
      </c>
      <c r="C7">
        <v>-4.3817266150267153</v>
      </c>
      <c r="D7">
        <v>7000</v>
      </c>
      <c r="E7">
        <v>43.421650669732372</v>
      </c>
      <c r="F7">
        <v>-13184.93</v>
      </c>
      <c r="G7">
        <v>70.431249999999991</v>
      </c>
      <c r="H7">
        <v>4.1970204841713217E-2</v>
      </c>
      <c r="I7">
        <v>24.576428571428568</v>
      </c>
      <c r="J7">
        <v>41.009535160905841</v>
      </c>
      <c r="K7">
        <v>9.1999999999999998E-2</v>
      </c>
      <c r="L7">
        <v>4195</v>
      </c>
      <c r="M7">
        <v>10624.561422248669</v>
      </c>
      <c r="N7">
        <v>1.528627804437185</v>
      </c>
      <c r="O7">
        <v>2832.7826818050589</v>
      </c>
      <c r="P7">
        <v>6.232153941651148E-2</v>
      </c>
      <c r="Q7">
        <v>5.8665420123875191E-2</v>
      </c>
      <c r="R7">
        <v>0.31818746120422098</v>
      </c>
      <c r="S7">
        <v>6.4357863035223256E-2</v>
      </c>
      <c r="T7">
        <v>46336.867992978761</v>
      </c>
      <c r="U7">
        <v>159806.84609161969</v>
      </c>
      <c r="V7">
        <v>206143.7140845985</v>
      </c>
      <c r="W7">
        <v>502</v>
      </c>
      <c r="X7">
        <v>205641.7140845985</v>
      </c>
      <c r="Y7">
        <v>68547.238028199485</v>
      </c>
    </row>
    <row r="8" spans="1:25">
      <c r="A8">
        <v>2021</v>
      </c>
      <c r="B8">
        <v>44538</v>
      </c>
      <c r="C8">
        <v>19.07600994572627</v>
      </c>
      <c r="D8">
        <v>9500</v>
      </c>
      <c r="E8">
        <v>44.820153576720998</v>
      </c>
      <c r="F8">
        <v>-21943.93</v>
      </c>
      <c r="G8">
        <v>31.65449438202247</v>
      </c>
      <c r="H8">
        <v>2.647998746769014E-2</v>
      </c>
      <c r="I8">
        <v>18.108947368421049</v>
      </c>
      <c r="J8">
        <v>28.782834197758071</v>
      </c>
      <c r="K8">
        <v>9.1999999999999998E-2</v>
      </c>
      <c r="L8">
        <v>5977</v>
      </c>
      <c r="M8">
        <v>11996.151601723819</v>
      </c>
      <c r="N8">
        <v>1.664033655354231</v>
      </c>
      <c r="O8">
        <v>3731.3054982444492</v>
      </c>
      <c r="P8">
        <v>4.0103391556356227E-2</v>
      </c>
      <c r="Q8">
        <v>3.8557120265080201E-2</v>
      </c>
      <c r="R8">
        <v>0.44857836610010182</v>
      </c>
      <c r="S8">
        <v>6.3972508146387941E-2</v>
      </c>
      <c r="T8">
        <v>46409.892089055247</v>
      </c>
      <c r="U8">
        <v>164929.3748208319</v>
      </c>
      <c r="V8">
        <v>211339.26690988711</v>
      </c>
      <c r="W8">
        <v>512</v>
      </c>
      <c r="X8">
        <v>210827.26690988711</v>
      </c>
      <c r="Y8">
        <v>70275.755636629037</v>
      </c>
    </row>
    <row r="9" spans="1:25">
      <c r="A9">
        <v>2022</v>
      </c>
      <c r="B9">
        <v>46710</v>
      </c>
      <c r="C9">
        <v>4.8767344739323759</v>
      </c>
      <c r="D9">
        <v>9800</v>
      </c>
      <c r="E9">
        <v>45.983729394134023</v>
      </c>
      <c r="F9">
        <v>-25708.93</v>
      </c>
      <c r="G9">
        <v>30.050666666666661</v>
      </c>
      <c r="H9">
        <v>2.2123552123552121E-2</v>
      </c>
      <c r="I9">
        <v>17.554591836734691</v>
      </c>
      <c r="J9">
        <v>37.245074691491673</v>
      </c>
      <c r="K9">
        <v>9.1999999999999998E-2</v>
      </c>
      <c r="L9">
        <v>4619</v>
      </c>
      <c r="M9">
        <v>11857.45817222788</v>
      </c>
      <c r="N9">
        <v>1.811433756545509</v>
      </c>
      <c r="O9">
        <v>2665.7644572659192</v>
      </c>
      <c r="P9">
        <v>6.674955827498201E-2</v>
      </c>
      <c r="Q9">
        <v>6.2572848291515853E-2</v>
      </c>
      <c r="R9">
        <v>0.3956547346377855</v>
      </c>
      <c r="S9">
        <v>5.1863239744637607E-2</v>
      </c>
      <c r="T9">
        <v>48817.175343698364</v>
      </c>
      <c r="U9">
        <v>1418917.642537104</v>
      </c>
      <c r="V9">
        <v>1467734.8178808021</v>
      </c>
      <c r="W9">
        <v>1020</v>
      </c>
      <c r="X9">
        <v>1466714.8178808021</v>
      </c>
      <c r="Y9">
        <v>488904.93929360068</v>
      </c>
    </row>
    <row r="10" spans="1:25">
      <c r="A10">
        <v>2023</v>
      </c>
      <c r="B10">
        <v>30601</v>
      </c>
      <c r="C10">
        <v>-34.487261828302287</v>
      </c>
      <c r="D10">
        <v>10114</v>
      </c>
      <c r="E10">
        <v>23.52864285480867</v>
      </c>
      <c r="F10">
        <v>-25141.93</v>
      </c>
      <c r="G10">
        <v>30.050666666666661</v>
      </c>
      <c r="H10">
        <v>2.2123552123552121E-2</v>
      </c>
      <c r="I10">
        <v>17.00959066640301</v>
      </c>
      <c r="J10">
        <v>37.245074691491673</v>
      </c>
      <c r="K10">
        <v>9.1999999999999998E-2</v>
      </c>
      <c r="L10">
        <v>4619</v>
      </c>
      <c r="M10">
        <v>11857.45817222788</v>
      </c>
      <c r="N10">
        <v>1.971890558700311</v>
      </c>
      <c r="O10">
        <v>2464.438767206439</v>
      </c>
      <c r="P10">
        <v>6.674955827498201E-2</v>
      </c>
      <c r="Q10">
        <v>6.2572848291515853E-2</v>
      </c>
      <c r="R10">
        <v>0.3956547346377855</v>
      </c>
      <c r="S10">
        <v>5.1863239744637607E-2</v>
      </c>
      <c r="T10">
        <v>48817.175343698364</v>
      </c>
      <c r="U10">
        <v>1418917.642537104</v>
      </c>
      <c r="V10">
        <v>1467734.8178808021</v>
      </c>
      <c r="W10">
        <v>1020</v>
      </c>
      <c r="X10">
        <v>1466714.8178808021</v>
      </c>
      <c r="Y10">
        <v>488904.93929360068</v>
      </c>
    </row>
    <row r="11" spans="1:25">
      <c r="A11">
        <v>2024</v>
      </c>
      <c r="B11">
        <v>32376</v>
      </c>
      <c r="C11">
        <v>5.8004640371229774</v>
      </c>
      <c r="D11">
        <v>10437</v>
      </c>
      <c r="E11">
        <v>23.474178403755872</v>
      </c>
      <c r="F11">
        <v>-25708.93</v>
      </c>
      <c r="G11">
        <v>30.050666666666661</v>
      </c>
      <c r="H11">
        <v>2.2123552123552121E-2</v>
      </c>
      <c r="I11">
        <v>16.48318482322507</v>
      </c>
      <c r="J11">
        <v>37.245074691491673</v>
      </c>
      <c r="K11">
        <v>9.1999999999999998E-2</v>
      </c>
      <c r="L11">
        <v>4619</v>
      </c>
      <c r="M11">
        <v>11857.45817222788</v>
      </c>
      <c r="N11">
        <v>2.1465606243899842</v>
      </c>
      <c r="O11">
        <v>2278.317733870269</v>
      </c>
      <c r="P11">
        <v>6.674955827498201E-2</v>
      </c>
      <c r="Q11">
        <v>6.2572848291515853E-2</v>
      </c>
      <c r="R11">
        <v>0.3956547346377855</v>
      </c>
      <c r="S11">
        <v>5.1863239744637607E-2</v>
      </c>
      <c r="T11">
        <v>48817.175343698364</v>
      </c>
      <c r="U11">
        <v>1418917.642537104</v>
      </c>
      <c r="V11">
        <v>1467734.8178808021</v>
      </c>
      <c r="W11">
        <v>1020</v>
      </c>
      <c r="X11">
        <v>1466714.8178808021</v>
      </c>
      <c r="Y11">
        <v>488904.93929360068</v>
      </c>
    </row>
    <row r="12" spans="1:25">
      <c r="A12">
        <v>2025</v>
      </c>
      <c r="B12">
        <v>34350</v>
      </c>
      <c r="C12">
        <v>6.0971089696071123</v>
      </c>
      <c r="D12">
        <v>10771</v>
      </c>
      <c r="E12">
        <v>23.289665211062591</v>
      </c>
      <c r="F12">
        <v>-25141.93</v>
      </c>
      <c r="G12">
        <v>30.050666666666661</v>
      </c>
      <c r="H12">
        <v>2.2123552123552121E-2</v>
      </c>
      <c r="I12">
        <v>15.972054591031471</v>
      </c>
      <c r="J12">
        <v>37.245074691491673</v>
      </c>
      <c r="K12">
        <v>9.1999999999999998E-2</v>
      </c>
      <c r="L12">
        <v>4619</v>
      </c>
      <c r="M12">
        <v>11857.45817222788</v>
      </c>
      <c r="N12">
        <v>2.3367029644984489</v>
      </c>
      <c r="O12">
        <v>2106.2530607533408</v>
      </c>
      <c r="P12">
        <v>6.674955827498201E-2</v>
      </c>
      <c r="Q12">
        <v>6.2572848291515853E-2</v>
      </c>
      <c r="R12">
        <v>0.3956547346377855</v>
      </c>
      <c r="S12">
        <v>5.1863239744637607E-2</v>
      </c>
      <c r="T12">
        <v>48817.175343698364</v>
      </c>
      <c r="U12">
        <v>1418917.642537104</v>
      </c>
      <c r="V12">
        <v>1467734.8178808021</v>
      </c>
      <c r="W12">
        <v>1020</v>
      </c>
      <c r="X12">
        <v>1466714.8178808021</v>
      </c>
      <c r="Y12">
        <v>488904.93929360068</v>
      </c>
    </row>
    <row r="13" spans="1:25">
      <c r="A13">
        <v>2026</v>
      </c>
      <c r="B13">
        <v>36397</v>
      </c>
      <c r="C13">
        <v>5.95924308588065</v>
      </c>
      <c r="D13">
        <v>11116</v>
      </c>
      <c r="E13">
        <v>22.804077259114759</v>
      </c>
      <c r="F13">
        <v>-25708.93</v>
      </c>
      <c r="G13">
        <v>30.050666666666661</v>
      </c>
      <c r="H13">
        <v>2.2123552123552121E-2</v>
      </c>
      <c r="I13">
        <v>15.4763404102195</v>
      </c>
      <c r="J13">
        <v>37.245074691491673</v>
      </c>
      <c r="K13">
        <v>9.1999999999999998E-2</v>
      </c>
      <c r="L13">
        <v>4619</v>
      </c>
      <c r="M13">
        <v>11857.45817222788</v>
      </c>
      <c r="N13">
        <v>2.5436881130937219</v>
      </c>
      <c r="O13">
        <v>1947.1831737870459</v>
      </c>
      <c r="P13">
        <v>6.674955827498201E-2</v>
      </c>
      <c r="Q13">
        <v>6.2572848291515853E-2</v>
      </c>
      <c r="R13">
        <v>0.3956547346377855</v>
      </c>
      <c r="S13">
        <v>5.1863239744637607E-2</v>
      </c>
      <c r="T13">
        <v>48817.175343698364</v>
      </c>
      <c r="U13">
        <v>1418917.642537104</v>
      </c>
      <c r="V13">
        <v>1467734.8178808021</v>
      </c>
      <c r="W13">
        <v>1020</v>
      </c>
      <c r="X13">
        <v>1466714.8178808021</v>
      </c>
      <c r="Y13">
        <v>488904.93929360068</v>
      </c>
    </row>
    <row r="14" spans="1:25">
      <c r="A14">
        <v>2027</v>
      </c>
      <c r="B14">
        <v>39117</v>
      </c>
      <c r="C14">
        <v>7.4731433909388079</v>
      </c>
      <c r="D14">
        <v>11472</v>
      </c>
      <c r="E14">
        <v>21.729682746631902</v>
      </c>
      <c r="F14">
        <v>-25141.93</v>
      </c>
      <c r="G14">
        <v>30.050666666666661</v>
      </c>
      <c r="H14">
        <v>2.2123552123552121E-2</v>
      </c>
      <c r="I14">
        <v>14.99607740585774</v>
      </c>
      <c r="J14">
        <v>37.245074691491673</v>
      </c>
      <c r="K14">
        <v>9.1999999999999998E-2</v>
      </c>
      <c r="L14">
        <v>4619</v>
      </c>
      <c r="M14">
        <v>11857.45817222788</v>
      </c>
      <c r="N14">
        <v>2.7690080061515649</v>
      </c>
      <c r="O14">
        <v>1800.1266718270231</v>
      </c>
      <c r="P14">
        <v>6.674955827498201E-2</v>
      </c>
      <c r="Q14">
        <v>6.2572848291515853E-2</v>
      </c>
      <c r="R14">
        <v>0.3956547346377855</v>
      </c>
      <c r="S14">
        <v>5.1863239744637607E-2</v>
      </c>
      <c r="T14">
        <v>48817.175343698364</v>
      </c>
      <c r="U14">
        <v>1418917.642537104</v>
      </c>
      <c r="V14">
        <v>1467734.8178808021</v>
      </c>
      <c r="W14">
        <v>1020</v>
      </c>
      <c r="X14">
        <v>1466714.8178808021</v>
      </c>
      <c r="Y14">
        <v>488904.93929360068</v>
      </c>
    </row>
    <row r="18" spans="1:8">
      <c r="A18" s="34" t="s">
        <v>62</v>
      </c>
      <c r="B18" s="34">
        <v>86277.301548666728</v>
      </c>
    </row>
    <row r="19" spans="1:8">
      <c r="A19" s="34" t="s">
        <v>63</v>
      </c>
      <c r="B19" s="34">
        <v>81277.301548666728</v>
      </c>
      <c r="G19" s="34"/>
      <c r="H19" s="34"/>
    </row>
    <row r="20" spans="1:8">
      <c r="A20" s="34" t="s">
        <v>64</v>
      </c>
      <c r="B20" s="34">
        <v>54.184867699111152</v>
      </c>
      <c r="G20" s="34"/>
      <c r="H20" s="34"/>
    </row>
    <row r="21" spans="1:8">
      <c r="G21" s="34"/>
      <c r="H21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Schedules</vt:lpstr>
      <vt:lpstr>Calculated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FRANK-WISDOM EJOOR</dc:creator>
  <cp:lastModifiedBy>FRANK-WISDOM EJOOR</cp:lastModifiedBy>
  <dcterms:created xsi:type="dcterms:W3CDTF">2020-05-20T17:26:08Z</dcterms:created>
  <dcterms:modified xsi:type="dcterms:W3CDTF">2024-12-14T21:45:36Z</dcterms:modified>
</cp:coreProperties>
</file>