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Ben\Downloads\"/>
    </mc:Choice>
  </mc:AlternateContent>
  <xr:revisionPtr revIDLastSave="0" documentId="13_ncr:1_{E13A93F2-23B1-400F-9081-EF6398C8FAD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structions" sheetId="1" r:id="rId1"/>
    <sheet name="Financial Statements" sheetId="2" r:id="rId2"/>
    <sheet name="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D12" i="3"/>
  <c r="C12" i="3"/>
  <c r="E43" i="2"/>
  <c r="C17" i="3"/>
  <c r="E51" i="2"/>
  <c r="E52" i="2"/>
  <c r="D5" i="3" s="1"/>
  <c r="E53" i="2"/>
  <c r="E54" i="2"/>
  <c r="D7" i="3" s="1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D43" i="3" s="1"/>
  <c r="E107" i="2"/>
  <c r="E108" i="2"/>
  <c r="E109" i="2"/>
  <c r="E110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8" i="2"/>
  <c r="E169" i="2"/>
  <c r="E170" i="2"/>
  <c r="E171" i="2"/>
  <c r="E172" i="2"/>
  <c r="E173" i="2"/>
  <c r="E174" i="2"/>
  <c r="E175" i="2"/>
  <c r="E176" i="2"/>
  <c r="E177" i="2"/>
  <c r="E181" i="2"/>
  <c r="E182" i="2"/>
  <c r="E183" i="2"/>
  <c r="E184" i="2"/>
  <c r="E186" i="2"/>
  <c r="E187" i="2"/>
  <c r="E188" i="2"/>
  <c r="E189" i="2"/>
  <c r="E190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6" i="2"/>
  <c r="E207" i="2"/>
  <c r="E208" i="2"/>
  <c r="E209" i="2"/>
  <c r="E210" i="2"/>
  <c r="E211" i="2"/>
  <c r="E212" i="2"/>
  <c r="E213" i="2"/>
  <c r="E214" i="2"/>
  <c r="E216" i="2"/>
  <c r="E217" i="2"/>
  <c r="E218" i="2"/>
  <c r="E219" i="2"/>
  <c r="E221" i="2"/>
  <c r="E222" i="2"/>
  <c r="E223" i="2"/>
  <c r="E48" i="2"/>
  <c r="E47" i="2"/>
  <c r="E44" i="2"/>
  <c r="E6" i="2"/>
  <c r="E7" i="2"/>
  <c r="E8" i="2"/>
  <c r="E9" i="2"/>
  <c r="E10" i="2"/>
  <c r="E11" i="2"/>
  <c r="E12" i="2"/>
  <c r="E13" i="2"/>
  <c r="E14" i="2"/>
  <c r="D20" i="3" s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D22" i="3" s="1"/>
  <c r="E30" i="2"/>
  <c r="E31" i="2"/>
  <c r="E32" i="2"/>
  <c r="E33" i="2"/>
  <c r="E36" i="2"/>
  <c r="E37" i="2"/>
  <c r="E38" i="2"/>
  <c r="E5" i="2"/>
  <c r="F5" i="2"/>
  <c r="F6" i="2"/>
  <c r="F7" i="2"/>
  <c r="F8" i="2"/>
  <c r="F9" i="2"/>
  <c r="F10" i="2"/>
  <c r="F11" i="2"/>
  <c r="F12" i="2"/>
  <c r="F13" i="2"/>
  <c r="F14" i="2"/>
  <c r="C20" i="3" s="1"/>
  <c r="F15" i="2"/>
  <c r="F16" i="2"/>
  <c r="F18" i="2"/>
  <c r="F19" i="2"/>
  <c r="F20" i="2"/>
  <c r="F21" i="2"/>
  <c r="F22" i="2"/>
  <c r="F23" i="2"/>
  <c r="F24" i="2"/>
  <c r="F25" i="2"/>
  <c r="F26" i="2"/>
  <c r="F27" i="2"/>
  <c r="F28" i="2"/>
  <c r="F29" i="2"/>
  <c r="C22" i="3" s="1"/>
  <c r="F30" i="2"/>
  <c r="F31" i="2"/>
  <c r="F32" i="2"/>
  <c r="F33" i="2"/>
  <c r="F36" i="2"/>
  <c r="F37" i="2"/>
  <c r="F38" i="2"/>
  <c r="F4" i="2"/>
  <c r="F51" i="2"/>
  <c r="F52" i="2"/>
  <c r="C5" i="3" s="1"/>
  <c r="F53" i="2"/>
  <c r="F54" i="2"/>
  <c r="C7" i="3" s="1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C43" i="3" s="1"/>
  <c r="F107" i="2"/>
  <c r="F108" i="2"/>
  <c r="F109" i="2"/>
  <c r="F110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8" i="2"/>
  <c r="F169" i="2"/>
  <c r="F170" i="2"/>
  <c r="F171" i="2"/>
  <c r="F172" i="2"/>
  <c r="F173" i="2"/>
  <c r="F174" i="2"/>
  <c r="F175" i="2"/>
  <c r="F176" i="2"/>
  <c r="F177" i="2"/>
  <c r="F181" i="2"/>
  <c r="F182" i="2"/>
  <c r="F183" i="2"/>
  <c r="F184" i="2"/>
  <c r="F186" i="2"/>
  <c r="F187" i="2"/>
  <c r="F188" i="2"/>
  <c r="F189" i="2"/>
  <c r="F190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6" i="2"/>
  <c r="F217" i="2"/>
  <c r="F218" i="2"/>
  <c r="F219" i="2"/>
  <c r="F221" i="2"/>
  <c r="F222" i="2"/>
  <c r="F223" i="2"/>
  <c r="F48" i="2"/>
  <c r="F47" i="2"/>
  <c r="F44" i="2"/>
  <c r="E4" i="2"/>
  <c r="D17" i="3" s="1"/>
  <c r="F43" i="2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<sst xmlns="http://schemas.openxmlformats.org/spreadsheetml/2006/main" count="532" uniqueCount="278">
  <si>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</si>
  <si>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</si>
  <si>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</si>
  <si>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</si>
  <si>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</si>
  <si>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</si>
  <si>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</si>
  <si>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</si>
  <si>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</si>
  <si>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</si>
  <si>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</si>
  <si>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</si>
  <si>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</si>
  <si>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</si>
  <si>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</si>
  <si>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</si>
  <si>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</si>
  <si>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</si>
  <si>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</si>
  <si>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</si>
  <si>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</si>
  <si>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</si>
  <si>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</si>
  <si>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</si>
  <si>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</si>
  <si>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</si>
  <si>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</si>
  <si>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</si>
  <si>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</si>
  <si>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</si>
  <si>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</si>
  <si>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</si>
  <si>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</si>
  <si>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</si>
  <si>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</si>
  <si>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</si>
  <si>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</si>
  <si>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</si>
  <si>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</si>
  <si>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</si>
  <si>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</si>
  <si>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</si>
  <si>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</si>
  <si>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</si>
  <si>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</si>
  <si>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</si>
  <si>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</si>
  <si>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</si>
  <si>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</si>
  <si>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</si>
  <si>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</si>
  <si>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</si>
  <si>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</si>
  <si>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</si>
  <si>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</si>
  <si>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</si>
  <si>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</si>
  <si>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</si>
  <si>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AMAZON.COM, INC.</t>
  </si>
  <si>
    <t>Basic EPS</t>
  </si>
  <si>
    <t>Diluted EPS</t>
  </si>
  <si>
    <t>AMAZON.COM, INC</t>
  </si>
  <si>
    <t>Gross Profit</t>
  </si>
  <si>
    <t xml:space="preserve">    Total Revenue</t>
  </si>
  <si>
    <t xml:space="preserve">        Business Revenue</t>
  </si>
  <si>
    <t xml:space="preserve">    Cost of Revenue</t>
  </si>
  <si>
    <t xml:space="preserve">        Cost of Goods and Services</t>
  </si>
  <si>
    <t>Operating Income/Expenses</t>
  </si>
  <si>
    <t xml:space="preserve">    Selling, General and Administrative Expenses</t>
  </si>
  <si>
    <t xml:space="preserve">        General and Administrative Expenses</t>
  </si>
  <si>
    <t xml:space="preserve">        Selling and Marketing Expenses</t>
  </si>
  <si>
    <t xml:space="preserve">    Other Income/Expense, Operating</t>
  </si>
  <si>
    <t>Total Operating Profit/Loss</t>
  </si>
  <si>
    <t>Non-Operating Income/Expense, Total</t>
  </si>
  <si>
    <t xml:space="preserve">    Total Net Finance Income/Expense</t>
  </si>
  <si>
    <t xml:space="preserve">        Net Interest Income/Expense</t>
  </si>
  <si>
    <t xml:space="preserve">            Interest Expense Net of Capitalized Interest</t>
  </si>
  <si>
    <t xml:space="preserve">            Interest Income</t>
  </si>
  <si>
    <t xml:space="preserve">    Net Investment Income</t>
  </si>
  <si>
    <t xml:space="preserve">        Fair Value or Unrealized Gain/Loss on Financial Assets</t>
  </si>
  <si>
    <t xml:space="preserve">        Gain/Loss on Foreign Currency Exchange</t>
  </si>
  <si>
    <t xml:space="preserve">        Gain/Loss on Derivatives</t>
  </si>
  <si>
    <t xml:space="preserve">            Unrealized Gain/Loss on Derivatives</t>
  </si>
  <si>
    <t xml:space="preserve">    Other Income/Expense, Non-Operating</t>
  </si>
  <si>
    <t>Pretax Income</t>
  </si>
  <si>
    <t>Provision for Income Tax</t>
  </si>
  <si>
    <t>Earnings from Equity Interest</t>
  </si>
  <si>
    <t>Net Income before Extraordinary Items and Discontinued Operations</t>
  </si>
  <si>
    <t>Net Income after Extraordinary Items and Discontinued Operations</t>
  </si>
  <si>
    <t>Net Income after Non-Controlling/Minority Interests</t>
  </si>
  <si>
    <t>Net Income Available to Common Stockholders</t>
  </si>
  <si>
    <t>Diluted Net Income Available to Common Stockholders</t>
  </si>
  <si>
    <t>Income Statement Supplemental Section</t>
  </si>
  <si>
    <t/>
  </si>
  <si>
    <t xml:space="preserve">    Reported Normalized and Operating Income/Expense Supplemental Section</t>
  </si>
  <si>
    <t xml:space="preserve">        Total Revenue as Reported, Supplemental</t>
  </si>
  <si>
    <t xml:space="preserve">        Reported Operating Expense</t>
  </si>
  <si>
    <t xml:space="preserve">        Reported Total Operating Profit/Loss</t>
  </si>
  <si>
    <t xml:space="preserve">    Basic EPS from Continuing Operations</t>
  </si>
  <si>
    <t xml:space="preserve">    Diluted EPS from Continuing Operations</t>
  </si>
  <si>
    <t>Basic Weighted Average Shares Outstanding</t>
  </si>
  <si>
    <t>Diluted Weighted Average Shares Outstanding</t>
  </si>
  <si>
    <t>Basic WASO</t>
  </si>
  <si>
    <t>Diluted WASO</t>
  </si>
  <si>
    <t>Fiscal year ends in Dec 31 | USD</t>
  </si>
  <si>
    <t>Total Assets</t>
  </si>
  <si>
    <t xml:space="preserve">    Total Current Assets</t>
  </si>
  <si>
    <t xml:space="preserve">        Cash, Cash Equivalents and Short Term Investments</t>
  </si>
  <si>
    <t xml:space="preserve">            Cash and Cash Equivalents</t>
  </si>
  <si>
    <t xml:space="preserve">            Short Term Investments</t>
  </si>
  <si>
    <t xml:space="preserve">                Other Short Term Investments</t>
  </si>
  <si>
    <t xml:space="preserve">        Inventories</t>
  </si>
  <si>
    <t xml:space="preserve">            Other Inventories</t>
  </si>
  <si>
    <t xml:space="preserve">            Inventory Allowance/Adjustments</t>
  </si>
  <si>
    <t xml:space="preserve">        Trade and Other Receivables, Current</t>
  </si>
  <si>
    <t xml:space="preserve">            Trade/Accounts Receivable, Current</t>
  </si>
  <si>
    <t xml:space="preserve">                Gross Trade/Accounts Receivable, Current</t>
  </si>
  <si>
    <t xml:space="preserve">                Allowance/Adjustments for Trade/Accounts Receivable, Current</t>
  </si>
  <si>
    <t xml:space="preserve">    Total Non-Current Assets</t>
  </si>
  <si>
    <t xml:space="preserve">        Net Property, Plant and Equipment</t>
  </si>
  <si>
    <t xml:space="preserve">            Gross Property, Plant and Equipment</t>
  </si>
  <si>
    <t xml:space="preserve">                Properties</t>
  </si>
  <si>
    <t xml:space="preserve">                Construction in Progress and Advance Payments</t>
  </si>
  <si>
    <t xml:space="preserve">                Leased Property, Plant and Equipment</t>
  </si>
  <si>
    <t xml:space="preserve">                Other Property, Plant and Equipment</t>
  </si>
  <si>
    <t xml:space="preserve">                Machinery, Furniture and Equipment</t>
  </si>
  <si>
    <t xml:space="preserve">                    Furniture, Fixtures and Office Equipment</t>
  </si>
  <si>
    <t xml:space="preserve">            Accumulated Depreciation and Impairment</t>
  </si>
  <si>
    <t xml:space="preserve">                Accumulated Depreciation</t>
  </si>
  <si>
    <t xml:space="preserve">        Net Intangible Assets</t>
  </si>
  <si>
    <t xml:space="preserve">            Gross Goodwill and Other Intangible Assets</t>
  </si>
  <si>
    <t xml:space="preserve">                Goodwill</t>
  </si>
  <si>
    <t xml:space="preserve">                Intangibles other than Goodwill</t>
  </si>
  <si>
    <t xml:space="preserve">                    Software and Technology</t>
  </si>
  <si>
    <t xml:space="preserve">                    Customer Relationships</t>
  </si>
  <si>
    <t xml:space="preserve">                    Other Intangible Assets</t>
  </si>
  <si>
    <t xml:space="preserve">            Accumulated Amortization and Impairment</t>
  </si>
  <si>
    <t xml:space="preserve">                Accumulated Amortization of Intangible Assets</t>
  </si>
  <si>
    <t xml:space="preserve">                    Accumulated Amortization of Intangibles other than Goodwill</t>
  </si>
  <si>
    <t xml:space="preserve">                        Accumulated Amortization of Software and Technology</t>
  </si>
  <si>
    <t xml:space="preserve">                        Accumulated Amortization of Customer Relationships</t>
  </si>
  <si>
    <t xml:space="preserve">                        Accumulated Amortization of Other Intangible Assets</t>
  </si>
  <si>
    <t xml:space="preserve">        Other Non-Current Assets</t>
  </si>
  <si>
    <t>Total Liabilities</t>
  </si>
  <si>
    <t xml:space="preserve">    Total Current Liabilities</t>
  </si>
  <si>
    <t xml:space="preserve">        Payables and Accrued Expenses, Current</t>
  </si>
  <si>
    <t xml:space="preserve">            Trade and Other Payables, Current</t>
  </si>
  <si>
    <t xml:space="preserve">                Trade/Accounts Payable, Current</t>
  </si>
  <si>
    <t xml:space="preserve">            Accrued Expenses, Current</t>
  </si>
  <si>
    <t xml:space="preserve">        Deferred Liabilities, Current</t>
  </si>
  <si>
    <t xml:space="preserve">            Deferred Income/Customer Advances/Billings in Excess of Cost, Current</t>
  </si>
  <si>
    <t xml:space="preserve">    Total Non-Current Liabilities</t>
  </si>
  <si>
    <t xml:space="preserve">        Financial Liabilities, Non-Current</t>
  </si>
  <si>
    <t xml:space="preserve">            Long Term Debt and Capital Lease Obligation</t>
  </si>
  <si>
    <t xml:space="preserve">                Long Term Debt</t>
  </si>
  <si>
    <t xml:space="preserve">                Capital Lease Obligations, Non-Current</t>
  </si>
  <si>
    <t xml:space="preserve">        Other Non-Current Liabilities</t>
  </si>
  <si>
    <t xml:space="preserve">        Tax Liabilities, Non-Current</t>
  </si>
  <si>
    <t xml:space="preserve">            Deferred Tax Liabilities, Non-Current</t>
  </si>
  <si>
    <t xml:space="preserve">            Provision for Tax Liabilities, Non-Current</t>
  </si>
  <si>
    <t>Total Equity</t>
  </si>
  <si>
    <t xml:space="preserve">    Equity Attributable to Parent Stockholders</t>
  </si>
  <si>
    <t xml:space="preserve">        Paid in Capital</t>
  </si>
  <si>
    <t xml:space="preserve">            Capital Stock</t>
  </si>
  <si>
    <t xml:space="preserve">                Common Stock</t>
  </si>
  <si>
    <t xml:space="preserve">                Preferred Stock</t>
  </si>
  <si>
    <t xml:space="preserve">                Additional Paid in Capital/Share Premium</t>
  </si>
  <si>
    <t xml:space="preserve">            Treasury Stock</t>
  </si>
  <si>
    <t xml:space="preserve">        Retained Earnings/Accumulated Deficit</t>
  </si>
  <si>
    <t xml:space="preserve">        Reserves/Accumulated Comprehensive Income/Losses</t>
  </si>
  <si>
    <t xml:space="preserve">            Other Reserves/Accum.Comp.Inc</t>
  </si>
  <si>
    <t>Debt Maturity Schedule Total</t>
  </si>
  <si>
    <t xml:space="preserve">    Debt due in Year 1</t>
  </si>
  <si>
    <t xml:space="preserve">    Debt due in Year 2</t>
  </si>
  <si>
    <t xml:space="preserve">    Debt due in Year 3</t>
  </si>
  <si>
    <t xml:space="preserve">    Debt due in Year 4</t>
  </si>
  <si>
    <t xml:space="preserve">    Debt due in Year 5</t>
  </si>
  <si>
    <t xml:space="preserve">    Debt due Beyond</t>
  </si>
  <si>
    <t xml:space="preserve">    Debt - Interests Charges and Other Adjustments</t>
  </si>
  <si>
    <t>Capital Lease Obligation Maturity Schedule Total</t>
  </si>
  <si>
    <t xml:space="preserve">    Capital Lease due in Year 1</t>
  </si>
  <si>
    <t xml:space="preserve">    Capital Lease due in Year 2</t>
  </si>
  <si>
    <t xml:space="preserve">    Capital Lease due in Year 3</t>
  </si>
  <si>
    <t xml:space="preserve">    Capital Lease due in Year 4</t>
  </si>
  <si>
    <t xml:space="preserve">    Capital Lease due in Year 5</t>
  </si>
  <si>
    <t xml:space="preserve">    Capital Lease due Beyond</t>
  </si>
  <si>
    <t xml:space="preserve">    Capital Lease - Interests Charges and Other Adjustments</t>
  </si>
  <si>
    <t>Operating Lease Obligation Maturity Schedule Total</t>
  </si>
  <si>
    <t xml:space="preserve">    Operating Lease due in Year 1</t>
  </si>
  <si>
    <t xml:space="preserve">    Operating Lease due in Year 2</t>
  </si>
  <si>
    <t xml:space="preserve">    Operating Lease due in Year 3</t>
  </si>
  <si>
    <t xml:space="preserve">    Operating Lease due in Year 4</t>
  </si>
  <si>
    <t xml:space="preserve">    Operating Lease due Beyond</t>
  </si>
  <si>
    <t xml:space="preserve">    Operating Lease - Interests Charges and Other Adjustments</t>
  </si>
  <si>
    <t>Other Contractual Obligations Maturity Schedule Total</t>
  </si>
  <si>
    <t xml:space="preserve">    Other Contractual Obligations due in Year 1</t>
  </si>
  <si>
    <t xml:space="preserve">    Other Contractual Obligations due in Year 2</t>
  </si>
  <si>
    <t xml:space="preserve">    Other Contractual Obligations due in Year 3</t>
  </si>
  <si>
    <t xml:space="preserve">    Other Contractual Obligations due in Year 4</t>
  </si>
  <si>
    <t xml:space="preserve">    Other Contractual Obligations due in Year 5</t>
  </si>
  <si>
    <t xml:space="preserve">    Other Contractual Obligations due Beyond</t>
  </si>
  <si>
    <t>Total Lease Liability</t>
  </si>
  <si>
    <t xml:space="preserve">    Total Lease Liability - Due in year 1</t>
  </si>
  <si>
    <t xml:space="preserve">    Total Lease Liability - Due in year 2</t>
  </si>
  <si>
    <t xml:space="preserve">    Total Lease Liability - Due in year 3</t>
  </si>
  <si>
    <t xml:space="preserve">    Total Lease Liability - Due in year 4</t>
  </si>
  <si>
    <t xml:space="preserve">    Total Lease Liability - Due in year 5</t>
  </si>
  <si>
    <t xml:space="preserve">    Total Lease Liability - Beyond</t>
  </si>
  <si>
    <t xml:space="preserve">    Total Lease Liability - Interest Charges and Other Adjustments</t>
  </si>
  <si>
    <t>Total Contractual Obligations</t>
  </si>
  <si>
    <t xml:space="preserve">    Total Contractual Obligations due in year 1</t>
  </si>
  <si>
    <t xml:space="preserve">    Total Contractual Obligations due in year 2</t>
  </si>
  <si>
    <t xml:space="preserve">    Total Contractual Obligations due in year 3</t>
  </si>
  <si>
    <t xml:space="preserve">    Total Contractual Obligations due in year 4</t>
  </si>
  <si>
    <t xml:space="preserve">    Total Contractual Obligations due in year 5</t>
  </si>
  <si>
    <t xml:space="preserve">    Total Contractual Obligations due Beyond</t>
  </si>
  <si>
    <t xml:space="preserve">    Total Contractual Obligations - Interests Charges and Other Adjustments</t>
  </si>
  <si>
    <t>Cash Flow from Operating Activities, Indirect</t>
  </si>
  <si>
    <t xml:space="preserve">    Net Cash Flow from Continuing Operating Activities, Indirect</t>
  </si>
  <si>
    <t xml:space="preserve">        Cash Generated from Operating Activities</t>
  </si>
  <si>
    <t xml:space="preserve">            Income/Loss before Non-Cash Adjustment</t>
  </si>
  <si>
    <t xml:space="preserve">            Total Adjustments for Non-Cash Items</t>
  </si>
  <si>
    <t xml:space="preserve">                Depreciation, Amortization and Depletion, Non-Cash Adjustment</t>
  </si>
  <si>
    <t xml:space="preserve">                    Depreciation and Amortization, Non-Cash Adjustment</t>
  </si>
  <si>
    <t xml:space="preserve">                Stock-Based Compensation, Non-Cash Adjustment</t>
  </si>
  <si>
    <t xml:space="preserve">                Deferred Taxes, Non-Cash Adjustment</t>
  </si>
  <si>
    <t xml:space="preserve">                Other Non-Cash Items</t>
  </si>
  <si>
    <t xml:space="preserve">                Excess Tax Benefit from Stock-Based Compensation, Non-Cash Adjustment</t>
  </si>
  <si>
    <t xml:space="preserve">                Net Investment Income/Loss, Non-Cash Adjustment</t>
  </si>
  <si>
    <t xml:space="preserve">                    Realized Gain/Loss on Disposal/Sale of Financial Instruments, Non-Cash Adjustment</t>
  </si>
  <si>
    <t xml:space="preserve">            Changes in Operating Capital</t>
  </si>
  <si>
    <t xml:space="preserve">                Change in Inventories</t>
  </si>
  <si>
    <t xml:space="preserve">                Change in Trade and Other Receivables</t>
  </si>
  <si>
    <t xml:space="preserve">                    Change in Trade/Accounts Receivable</t>
  </si>
  <si>
    <t xml:space="preserve">                Change in Other Current Assets</t>
  </si>
  <si>
    <t xml:space="preserve">                Change in Payables and Accrued Expenses</t>
  </si>
  <si>
    <t xml:space="preserve">                    Change in Trade and Other Payables</t>
  </si>
  <si>
    <t xml:space="preserve">                        Change in Trade/Accounts Payable</t>
  </si>
  <si>
    <t xml:space="preserve">                    Change in Accrued Expenses</t>
  </si>
  <si>
    <t xml:space="preserve">                Change in Deferred Assets/Liabilities</t>
  </si>
  <si>
    <t xml:space="preserve">        Other Operating Cash Flow</t>
  </si>
  <si>
    <t>Cash Flow from Investing Activities</t>
  </si>
  <si>
    <t xml:space="preserve">    Cash Flow from Continuing Investing Activities</t>
  </si>
  <si>
    <t xml:space="preserve">        Purchase/Sale and Disposal of Property, Plant and Equipment, Net</t>
  </si>
  <si>
    <t xml:space="preserve">            Purchase of Property, Plant and Equipment</t>
  </si>
  <si>
    <t xml:space="preserve">            Sale and Disposal of Property, Plant and Equipment</t>
  </si>
  <si>
    <t xml:space="preserve">        Purchase/Sale of Business, Net</t>
  </si>
  <si>
    <t xml:space="preserve">            Purchase/Acquisition of Business</t>
  </si>
  <si>
    <t xml:space="preserve">        Purchase/Sale of Investments, Net</t>
  </si>
  <si>
    <t xml:space="preserve">            Purchase of Investments</t>
  </si>
  <si>
    <t xml:space="preserve">            Sale of Investments</t>
  </si>
  <si>
    <t>Cash Flow from Financing Activities</t>
  </si>
  <si>
    <t xml:space="preserve">    Cash Flow from Continuing Financing Activities</t>
  </si>
  <si>
    <t xml:space="preserve">        Issuance of/Payments for Common Stock, Net</t>
  </si>
  <si>
    <t xml:space="preserve">            Payments for Common Stock</t>
  </si>
  <si>
    <t xml:space="preserve">        Issuance of/Repayments for Debt, Net</t>
  </si>
  <si>
    <t xml:space="preserve">            Issuance of/Repayments for Short Term Debt, Net</t>
  </si>
  <si>
    <t xml:space="preserve">                Proceeds from Issuance of Short Term Debt</t>
  </si>
  <si>
    <t xml:space="preserve">                Repayments for Short Term Debt</t>
  </si>
  <si>
    <t xml:space="preserve">            Issuance of/Repayments for Long Term Debt, Net</t>
  </si>
  <si>
    <t xml:space="preserve">                Proceeds from Issuance of Long Term Debt</t>
  </si>
  <si>
    <t xml:space="preserve">                Repayments for Long Term Debt</t>
  </si>
  <si>
    <t xml:space="preserve">        Issuance of/Repayments for Lease Financing</t>
  </si>
  <si>
    <t xml:space="preserve">            Repayments for Lease Financing</t>
  </si>
  <si>
    <t xml:space="preserve">        Excess Tax Benefit from Share-Based Compensation, Financing Activities</t>
  </si>
  <si>
    <t>Cash and Cash Equivalents, End of Period</t>
  </si>
  <si>
    <t xml:space="preserve">    Change in Cash</t>
  </si>
  <si>
    <t xml:space="preserve">    Effect of Exchange Rate Changes</t>
  </si>
  <si>
    <t xml:space="preserve">    Cash and Cash Equivalents, Beginning of Period</t>
  </si>
  <si>
    <t>Cash Flow Supplemental Section</t>
  </si>
  <si>
    <t xml:space="preserve">    Change in Cash as Reported, Supplemental</t>
  </si>
  <si>
    <t xml:space="preserve">    Income Tax Paid, Supplemental</t>
  </si>
  <si>
    <t xml:space="preserve">    Interest Paid, Supplemental</t>
  </si>
  <si>
    <t>N/A</t>
  </si>
  <si>
    <t>967 days</t>
  </si>
  <si>
    <t>1416 days</t>
  </si>
  <si>
    <t>Amazon</t>
  </si>
  <si>
    <t>Y/E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</si>
</sst>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#.##"/>
    <numFmt numFmtId="167" formatCode="_-[$$-409]* #,##0_ ;_-[$$-409]* \-#,##0\ ;_-[$$-409]* &quot;-&quot;??_ ;_-@_ "/>
    <numFmt numFmtId="168" formatCode="#,##0_ ;\-#,##0\ "/>
    <numFmt numFmtId="169" formatCode="_-[$$-409]* #,##0.00_ ;_-[$$-409]* \-#,##0.00\ ;_-[$$-409]* &quot;-&quot;??_ ;_-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252525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</cellStyleXfs>
  <cellXfs count="2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0" fontId="2" fillId="0" borderId="1" xfId="0" applyFont="1" applyBorder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7" fontId="0" fillId="0" borderId="0" xfId="0" applyNumberFormat="1"/>
    <xf numFmtId="167" fontId="2" fillId="0" borderId="0" xfId="1" applyNumberFormat="1" applyFont="1"/>
    <xf numFmtId="168" fontId="0" fillId="0" borderId="0" xfId="0" applyNumberForma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9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Normal 2" xfId="3" xr:uid="{30558A02-3161-486B-8F79-0734167B5A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57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55</v>
      </c>
    </row>
    <row r="8" spans="1:1" x14ac:dyDescent="0.3">
      <c r="A8" s="2" t="s">
        <v>56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4"/>
  <sheetViews>
    <sheetView topLeftCell="D1" zoomScaleNormal="100" workbookViewId="0">
      <selection activeCell="H17" sqref="H17"/>
    </sheetView>
  </sheetViews>
  <sheetFormatPr defaultRowHeight="14.4" x14ac:dyDescent="0.3"/>
  <cols>
    <col min="1" max="1" width="59" hidden="1" customWidth="1"/>
    <col min="2" max="2" width="21.5546875" hidden="1" customWidth="1"/>
    <col min="3" max="3" width="22" hidden="1" customWidth="1"/>
    <col min="4" max="4" width="65.6640625" bestFit="1" customWidth="1"/>
    <col min="5" max="6" width="10.21875" bestFit="1" customWidth="1"/>
    <col min="7" max="8" width="9.5546875" bestFit="1" customWidth="1"/>
  </cols>
  <sheetData>
    <row r="1" spans="1:10" ht="60" customHeight="1" x14ac:dyDescent="0.3">
      <c r="A1" s="7" t="s">
        <v>58</v>
      </c>
      <c r="B1" s="8" t="s">
        <v>9</v>
      </c>
      <c r="C1" s="8"/>
      <c r="D1" s="8" t="s">
        <v>276</v>
      </c>
      <c r="E1" s="8"/>
      <c r="F1" s="8"/>
      <c r="G1" s="8"/>
      <c r="H1" s="8"/>
      <c r="I1" s="8"/>
    </row>
    <row r="2" spans="1:10" x14ac:dyDescent="0.3">
      <c r="A2" s="22" t="s">
        <v>10</v>
      </c>
      <c r="B2" s="22"/>
      <c r="C2" s="22"/>
      <c r="D2" t="s">
        <v>277</v>
      </c>
      <c r="E2">
        <v>21</v>
      </c>
      <c r="F2">
        <v>22</v>
      </c>
    </row>
    <row r="3" spans="1:10" x14ac:dyDescent="0.3">
      <c r="A3" s="16"/>
      <c r="B3" s="16"/>
      <c r="C3" s="16"/>
    </row>
    <row r="4" spans="1:10" x14ac:dyDescent="0.3">
      <c r="A4" t="s">
        <v>62</v>
      </c>
      <c r="B4" s="18">
        <v>66315000000</v>
      </c>
      <c r="C4" s="18">
        <v>67640000000</v>
      </c>
      <c r="D4" t="s">
        <v>62</v>
      </c>
      <c r="E4" s="19">
        <f>B4/1000000</f>
        <v>66315</v>
      </c>
      <c r="F4" s="19">
        <f>C4/1000000</f>
        <v>67640</v>
      </c>
    </row>
    <row r="5" spans="1:10" x14ac:dyDescent="0.3">
      <c r="A5" t="s">
        <v>63</v>
      </c>
      <c r="B5" s="18">
        <v>469822000000</v>
      </c>
      <c r="C5" s="18">
        <v>513983000000</v>
      </c>
      <c r="D5" t="s">
        <v>63</v>
      </c>
      <c r="E5" s="19">
        <f>B5/1000000</f>
        <v>469822</v>
      </c>
      <c r="F5" s="19">
        <f t="shared" ref="F5:F38" si="0">C5/1000000</f>
        <v>513983</v>
      </c>
      <c r="G5" s="19"/>
      <c r="J5" s="19"/>
    </row>
    <row r="6" spans="1:10" x14ac:dyDescent="0.3">
      <c r="A6" t="s">
        <v>64</v>
      </c>
      <c r="B6" s="18">
        <v>469822000000</v>
      </c>
      <c r="C6" s="18">
        <v>513983000000</v>
      </c>
      <c r="D6" t="s">
        <v>64</v>
      </c>
      <c r="E6" s="19">
        <f t="shared" ref="E6:E38" si="1">B6/1000000</f>
        <v>469822</v>
      </c>
      <c r="F6" s="19">
        <f t="shared" si="0"/>
        <v>513983</v>
      </c>
    </row>
    <row r="7" spans="1:10" x14ac:dyDescent="0.3">
      <c r="A7" t="s">
        <v>65</v>
      </c>
      <c r="B7" s="18">
        <v>-403507000000</v>
      </c>
      <c r="C7" s="18">
        <v>-446343000000</v>
      </c>
      <c r="D7" t="s">
        <v>65</v>
      </c>
      <c r="E7" s="19">
        <f t="shared" si="1"/>
        <v>-403507</v>
      </c>
      <c r="F7" s="19">
        <f t="shared" si="0"/>
        <v>-446343</v>
      </c>
    </row>
    <row r="8" spans="1:10" x14ac:dyDescent="0.3">
      <c r="A8" t="s">
        <v>66</v>
      </c>
      <c r="B8" s="18">
        <v>-403507000000</v>
      </c>
      <c r="C8" s="18">
        <v>-446343000000</v>
      </c>
      <c r="D8" t="s">
        <v>66</v>
      </c>
      <c r="E8" s="19">
        <f t="shared" si="1"/>
        <v>-403507</v>
      </c>
      <c r="F8" s="19">
        <f t="shared" si="0"/>
        <v>-446343</v>
      </c>
    </row>
    <row r="9" spans="1:10" x14ac:dyDescent="0.3">
      <c r="A9" t="s">
        <v>67</v>
      </c>
      <c r="B9" s="18">
        <v>-41436000000</v>
      </c>
      <c r="C9" s="18">
        <v>-55392000000</v>
      </c>
      <c r="D9" t="s">
        <v>67</v>
      </c>
      <c r="E9" s="19">
        <f t="shared" si="1"/>
        <v>-41436</v>
      </c>
      <c r="F9" s="19">
        <f t="shared" si="0"/>
        <v>-55392</v>
      </c>
    </row>
    <row r="10" spans="1:10" x14ac:dyDescent="0.3">
      <c r="A10" t="s">
        <v>68</v>
      </c>
      <c r="B10" s="18">
        <v>-41374000000</v>
      </c>
      <c r="C10" s="18">
        <v>-54129000000</v>
      </c>
      <c r="D10" t="s">
        <v>68</v>
      </c>
      <c r="E10" s="19">
        <f t="shared" si="1"/>
        <v>-41374</v>
      </c>
      <c r="F10" s="19">
        <f t="shared" si="0"/>
        <v>-54129</v>
      </c>
    </row>
    <row r="11" spans="1:10" x14ac:dyDescent="0.3">
      <c r="A11" t="s">
        <v>69</v>
      </c>
      <c r="B11" s="18">
        <v>-8823000000</v>
      </c>
      <c r="C11" s="18">
        <v>-11891000000</v>
      </c>
      <c r="D11" t="s">
        <v>69</v>
      </c>
      <c r="E11" s="19">
        <f t="shared" si="1"/>
        <v>-8823</v>
      </c>
      <c r="F11" s="19">
        <f t="shared" si="0"/>
        <v>-11891</v>
      </c>
    </row>
    <row r="12" spans="1:10" x14ac:dyDescent="0.3">
      <c r="A12" t="s">
        <v>70</v>
      </c>
      <c r="B12" s="18">
        <v>-32551000000</v>
      </c>
      <c r="C12" s="18">
        <v>-42238000000</v>
      </c>
      <c r="D12" t="s">
        <v>70</v>
      </c>
      <c r="E12" s="19">
        <f t="shared" si="1"/>
        <v>-32551</v>
      </c>
      <c r="F12" s="19">
        <f t="shared" si="0"/>
        <v>-42238</v>
      </c>
    </row>
    <row r="13" spans="1:10" x14ac:dyDescent="0.3">
      <c r="A13" t="s">
        <v>71</v>
      </c>
      <c r="B13" s="18">
        <v>-62000000</v>
      </c>
      <c r="C13" s="18">
        <v>-1263000000</v>
      </c>
      <c r="D13" t="s">
        <v>71</v>
      </c>
      <c r="E13" s="19">
        <f t="shared" si="1"/>
        <v>-62</v>
      </c>
      <c r="F13" s="19">
        <f t="shared" si="0"/>
        <v>-1263</v>
      </c>
    </row>
    <row r="14" spans="1:10" x14ac:dyDescent="0.3">
      <c r="A14" t="s">
        <v>72</v>
      </c>
      <c r="B14" s="18">
        <v>24879000000</v>
      </c>
      <c r="C14" s="18">
        <v>12248000000</v>
      </c>
      <c r="D14" t="s">
        <v>72</v>
      </c>
      <c r="E14" s="19">
        <f t="shared" si="1"/>
        <v>24879</v>
      </c>
      <c r="F14" s="19">
        <f t="shared" si="0"/>
        <v>12248</v>
      </c>
      <c r="G14" s="24"/>
    </row>
    <row r="15" spans="1:10" x14ac:dyDescent="0.3">
      <c r="A15" t="s">
        <v>73</v>
      </c>
      <c r="B15" s="18">
        <v>13272000000</v>
      </c>
      <c r="C15" s="18">
        <v>-18184000000</v>
      </c>
      <c r="D15" t="s">
        <v>73</v>
      </c>
      <c r="E15" s="19">
        <f t="shared" si="1"/>
        <v>13272</v>
      </c>
      <c r="F15" s="19">
        <f t="shared" si="0"/>
        <v>-18184</v>
      </c>
    </row>
    <row r="16" spans="1:10" x14ac:dyDescent="0.3">
      <c r="A16" t="s">
        <v>74</v>
      </c>
      <c r="B16" s="18">
        <v>-1361000000</v>
      </c>
      <c r="C16" s="18">
        <v>-1378000000</v>
      </c>
      <c r="D16" t="s">
        <v>74</v>
      </c>
      <c r="E16" s="19">
        <f t="shared" si="1"/>
        <v>-1361</v>
      </c>
      <c r="F16" s="19">
        <f t="shared" si="0"/>
        <v>-1378</v>
      </c>
    </row>
    <row r="17" spans="1:6" x14ac:dyDescent="0.3">
      <c r="A17" t="s">
        <v>75</v>
      </c>
      <c r="B17" s="18">
        <v>-1361000000</v>
      </c>
      <c r="C17" s="18">
        <v>-1378000000</v>
      </c>
      <c r="D17" t="s">
        <v>75</v>
      </c>
      <c r="E17" s="19">
        <f t="shared" si="1"/>
        <v>-1361</v>
      </c>
      <c r="F17" s="19">
        <f>C17/1000000</f>
        <v>-1378</v>
      </c>
    </row>
    <row r="18" spans="1:6" x14ac:dyDescent="0.3">
      <c r="A18" t="s">
        <v>76</v>
      </c>
      <c r="B18" s="18">
        <v>-1809000000</v>
      </c>
      <c r="C18" s="18">
        <v>-2367000000</v>
      </c>
      <c r="D18" t="s">
        <v>76</v>
      </c>
      <c r="E18" s="19">
        <f t="shared" si="1"/>
        <v>-1809</v>
      </c>
      <c r="F18" s="19">
        <f t="shared" si="0"/>
        <v>-2367</v>
      </c>
    </row>
    <row r="19" spans="1:6" x14ac:dyDescent="0.3">
      <c r="A19" t="s">
        <v>77</v>
      </c>
      <c r="B19" s="18">
        <v>448000000</v>
      </c>
      <c r="C19" s="18">
        <v>989000000</v>
      </c>
      <c r="D19" t="s">
        <v>77</v>
      </c>
      <c r="E19" s="19">
        <f t="shared" si="1"/>
        <v>448</v>
      </c>
      <c r="F19" s="19">
        <f t="shared" si="0"/>
        <v>989</v>
      </c>
    </row>
    <row r="20" spans="1:6" x14ac:dyDescent="0.3">
      <c r="A20" t="s">
        <v>78</v>
      </c>
      <c r="B20" s="18">
        <v>14652000000</v>
      </c>
      <c r="C20" s="18">
        <v>-16266000000</v>
      </c>
      <c r="D20" t="s">
        <v>78</v>
      </c>
      <c r="E20" s="19">
        <f t="shared" si="1"/>
        <v>14652</v>
      </c>
      <c r="F20" s="19">
        <f t="shared" si="0"/>
        <v>-16266</v>
      </c>
    </row>
    <row r="21" spans="1:6" s="10" customFormat="1" x14ac:dyDescent="0.3">
      <c r="A21" t="s">
        <v>79</v>
      </c>
      <c r="B21" s="18">
        <v>13392000000</v>
      </c>
      <c r="C21" s="18">
        <v>-13794000000</v>
      </c>
      <c r="D21" t="s">
        <v>79</v>
      </c>
      <c r="E21" s="19">
        <f t="shared" si="1"/>
        <v>13392</v>
      </c>
      <c r="F21" s="19">
        <f t="shared" si="0"/>
        <v>-13794</v>
      </c>
    </row>
    <row r="22" spans="1:6" x14ac:dyDescent="0.3">
      <c r="A22" t="s">
        <v>80</v>
      </c>
      <c r="B22" s="18">
        <v>-55000000</v>
      </c>
      <c r="C22" s="18">
        <v>-340000000</v>
      </c>
      <c r="D22" t="s">
        <v>80</v>
      </c>
      <c r="E22" s="19">
        <f t="shared" si="1"/>
        <v>-55</v>
      </c>
      <c r="F22" s="19">
        <f t="shared" si="0"/>
        <v>-340</v>
      </c>
    </row>
    <row r="23" spans="1:6" x14ac:dyDescent="0.3">
      <c r="A23" t="s">
        <v>81</v>
      </c>
      <c r="B23" s="18">
        <v>1315000000</v>
      </c>
      <c r="C23" s="18">
        <v>-2132000000</v>
      </c>
      <c r="D23" t="s">
        <v>81</v>
      </c>
      <c r="E23" s="19">
        <f t="shared" si="1"/>
        <v>1315</v>
      </c>
      <c r="F23" s="19">
        <f t="shared" si="0"/>
        <v>-2132</v>
      </c>
    </row>
    <row r="24" spans="1:6" x14ac:dyDescent="0.3">
      <c r="A24" t="s">
        <v>82</v>
      </c>
      <c r="B24" s="18">
        <v>1315000000</v>
      </c>
      <c r="C24" s="18">
        <v>-2132000000</v>
      </c>
      <c r="D24" t="s">
        <v>82</v>
      </c>
      <c r="E24" s="19">
        <f t="shared" si="1"/>
        <v>1315</v>
      </c>
      <c r="F24" s="19">
        <f t="shared" si="0"/>
        <v>-2132</v>
      </c>
    </row>
    <row r="25" spans="1:6" x14ac:dyDescent="0.3">
      <c r="A25" t="s">
        <v>83</v>
      </c>
      <c r="B25" s="18">
        <v>-19000000</v>
      </c>
      <c r="C25" s="18">
        <v>-540000000</v>
      </c>
      <c r="D25" t="s">
        <v>83</v>
      </c>
      <c r="E25" s="19">
        <f t="shared" si="1"/>
        <v>-19</v>
      </c>
      <c r="F25" s="19">
        <f t="shared" si="0"/>
        <v>-540</v>
      </c>
    </row>
    <row r="26" spans="1:6" x14ac:dyDescent="0.3">
      <c r="A26" t="s">
        <v>84</v>
      </c>
      <c r="B26" s="18">
        <v>38151000000</v>
      </c>
      <c r="C26" s="18">
        <v>-5936000000</v>
      </c>
      <c r="D26" t="s">
        <v>84</v>
      </c>
      <c r="E26" s="19">
        <f t="shared" si="1"/>
        <v>38151</v>
      </c>
      <c r="F26" s="19">
        <f t="shared" si="0"/>
        <v>-5936</v>
      </c>
    </row>
    <row r="27" spans="1:6" x14ac:dyDescent="0.3">
      <c r="A27" t="s">
        <v>85</v>
      </c>
      <c r="B27" s="18">
        <v>-4791000000</v>
      </c>
      <c r="C27" s="18">
        <v>3217000000</v>
      </c>
      <c r="D27" t="s">
        <v>85</v>
      </c>
      <c r="E27" s="19">
        <f t="shared" si="1"/>
        <v>-4791</v>
      </c>
      <c r="F27" s="19">
        <f t="shared" si="0"/>
        <v>3217</v>
      </c>
    </row>
    <row r="28" spans="1:6" x14ac:dyDescent="0.3">
      <c r="A28" t="s">
        <v>86</v>
      </c>
      <c r="B28" s="18">
        <v>4000000</v>
      </c>
      <c r="C28" s="18">
        <v>-3000000</v>
      </c>
      <c r="D28" t="s">
        <v>86</v>
      </c>
      <c r="E28" s="19">
        <f t="shared" si="1"/>
        <v>4</v>
      </c>
      <c r="F28" s="19">
        <f t="shared" si="0"/>
        <v>-3</v>
      </c>
    </row>
    <row r="29" spans="1:6" x14ac:dyDescent="0.3">
      <c r="A29" t="s">
        <v>87</v>
      </c>
      <c r="B29" s="18">
        <v>33364000000</v>
      </c>
      <c r="C29" s="18">
        <v>-2722000000</v>
      </c>
      <c r="D29" t="s">
        <v>87</v>
      </c>
      <c r="E29" s="19">
        <f t="shared" si="1"/>
        <v>33364</v>
      </c>
      <c r="F29" s="19">
        <f t="shared" si="0"/>
        <v>-2722</v>
      </c>
    </row>
    <row r="30" spans="1:6" x14ac:dyDescent="0.3">
      <c r="A30" t="s">
        <v>88</v>
      </c>
      <c r="B30" s="18">
        <v>33364000000</v>
      </c>
      <c r="C30" s="18">
        <v>-2722000000</v>
      </c>
      <c r="D30" t="s">
        <v>88</v>
      </c>
      <c r="E30" s="19">
        <f t="shared" si="1"/>
        <v>33364</v>
      </c>
      <c r="F30" s="19">
        <f t="shared" si="0"/>
        <v>-2722</v>
      </c>
    </row>
    <row r="31" spans="1:6" x14ac:dyDescent="0.3">
      <c r="A31" t="s">
        <v>89</v>
      </c>
      <c r="B31" s="18">
        <v>33364000000</v>
      </c>
      <c r="C31" s="18">
        <v>-2722000000</v>
      </c>
      <c r="D31" t="s">
        <v>89</v>
      </c>
      <c r="E31" s="19">
        <f t="shared" si="1"/>
        <v>33364</v>
      </c>
      <c r="F31" s="19">
        <f t="shared" si="0"/>
        <v>-2722</v>
      </c>
    </row>
    <row r="32" spans="1:6" x14ac:dyDescent="0.3">
      <c r="A32" t="s">
        <v>90</v>
      </c>
      <c r="B32" s="18">
        <v>33364000000</v>
      </c>
      <c r="C32" s="18">
        <v>-2722000000</v>
      </c>
      <c r="D32" t="s">
        <v>90</v>
      </c>
      <c r="E32" s="19">
        <f t="shared" si="1"/>
        <v>33364</v>
      </c>
      <c r="F32" s="19">
        <f t="shared" si="0"/>
        <v>-2722</v>
      </c>
    </row>
    <row r="33" spans="1:6" x14ac:dyDescent="0.3">
      <c r="A33" t="s">
        <v>91</v>
      </c>
      <c r="B33" s="18">
        <v>33364000000</v>
      </c>
      <c r="C33" s="18">
        <v>-2722000000</v>
      </c>
      <c r="D33" t="s">
        <v>91</v>
      </c>
      <c r="E33" s="19">
        <f t="shared" si="1"/>
        <v>33364</v>
      </c>
      <c r="F33" s="19">
        <f t="shared" si="0"/>
        <v>-2722</v>
      </c>
    </row>
    <row r="34" spans="1:6" x14ac:dyDescent="0.3">
      <c r="A34" t="s">
        <v>92</v>
      </c>
      <c r="B34" s="19" t="s">
        <v>93</v>
      </c>
      <c r="C34" s="19" t="s">
        <v>93</v>
      </c>
      <c r="D34" t="s">
        <v>92</v>
      </c>
      <c r="E34" s="19"/>
      <c r="F34" s="19"/>
    </row>
    <row r="35" spans="1:6" x14ac:dyDescent="0.3">
      <c r="A35" t="s">
        <v>94</v>
      </c>
      <c r="B35" s="19" t="s">
        <v>93</v>
      </c>
      <c r="C35" s="19" t="s">
        <v>93</v>
      </c>
      <c r="D35" t="s">
        <v>94</v>
      </c>
      <c r="E35" s="19"/>
      <c r="F35" s="19"/>
    </row>
    <row r="36" spans="1:6" x14ac:dyDescent="0.3">
      <c r="A36" t="s">
        <v>95</v>
      </c>
      <c r="B36" s="18">
        <v>469822000000</v>
      </c>
      <c r="C36" s="18">
        <v>513983000000</v>
      </c>
      <c r="D36" t="s">
        <v>95</v>
      </c>
      <c r="E36" s="19">
        <f t="shared" si="1"/>
        <v>469822</v>
      </c>
      <c r="F36" s="19">
        <f t="shared" si="0"/>
        <v>513983</v>
      </c>
    </row>
    <row r="37" spans="1:6" x14ac:dyDescent="0.3">
      <c r="A37" t="s">
        <v>96</v>
      </c>
      <c r="B37" s="18">
        <v>-444943000000</v>
      </c>
      <c r="C37" s="18">
        <v>-501735000000</v>
      </c>
      <c r="D37" t="s">
        <v>96</v>
      </c>
      <c r="E37" s="19">
        <f t="shared" si="1"/>
        <v>-444943</v>
      </c>
      <c r="F37" s="19">
        <f t="shared" si="0"/>
        <v>-501735</v>
      </c>
    </row>
    <row r="38" spans="1:6" x14ac:dyDescent="0.3">
      <c r="A38" t="s">
        <v>97</v>
      </c>
      <c r="B38" s="18">
        <v>24879000000</v>
      </c>
      <c r="C38" s="18">
        <v>12248000000</v>
      </c>
      <c r="D38" t="s">
        <v>97</v>
      </c>
      <c r="E38" s="19">
        <f t="shared" si="1"/>
        <v>24879</v>
      </c>
      <c r="F38" s="19">
        <f t="shared" si="0"/>
        <v>12248</v>
      </c>
    </row>
    <row r="39" spans="1:6" x14ac:dyDescent="0.3">
      <c r="A39" t="s">
        <v>59</v>
      </c>
      <c r="B39" s="17">
        <v>3.3</v>
      </c>
      <c r="C39" s="17">
        <v>-0.27</v>
      </c>
      <c r="D39" t="s">
        <v>59</v>
      </c>
      <c r="E39" s="17">
        <v>3.3</v>
      </c>
      <c r="F39" s="17">
        <v>-0.27</v>
      </c>
    </row>
    <row r="40" spans="1:6" x14ac:dyDescent="0.3">
      <c r="A40" t="s">
        <v>98</v>
      </c>
      <c r="B40" s="17">
        <v>3.3</v>
      </c>
      <c r="C40" s="17">
        <v>-0.27</v>
      </c>
      <c r="D40" t="s">
        <v>98</v>
      </c>
      <c r="E40" s="17">
        <v>3.3</v>
      </c>
      <c r="F40" s="17">
        <v>-0.27</v>
      </c>
    </row>
    <row r="41" spans="1:6" x14ac:dyDescent="0.3">
      <c r="A41" t="s">
        <v>60</v>
      </c>
      <c r="B41" s="17">
        <v>3.24</v>
      </c>
      <c r="C41" s="17">
        <v>-0.27</v>
      </c>
      <c r="D41" t="s">
        <v>60</v>
      </c>
      <c r="E41" s="17">
        <v>3.24</v>
      </c>
      <c r="F41" s="17">
        <v>-0.27</v>
      </c>
    </row>
    <row r="42" spans="1:6" x14ac:dyDescent="0.3">
      <c r="A42" t="s">
        <v>99</v>
      </c>
      <c r="B42" s="17">
        <v>3.24</v>
      </c>
      <c r="C42" s="17">
        <v>-0.27</v>
      </c>
      <c r="D42" t="s">
        <v>99</v>
      </c>
      <c r="E42" s="17">
        <v>3.24</v>
      </c>
      <c r="F42" s="17">
        <v>-0.27</v>
      </c>
    </row>
    <row r="43" spans="1:6" x14ac:dyDescent="0.3">
      <c r="A43" t="s">
        <v>100</v>
      </c>
      <c r="B43" s="18">
        <v>10120000000</v>
      </c>
      <c r="C43" s="18">
        <v>10189000000</v>
      </c>
      <c r="D43" t="s">
        <v>100</v>
      </c>
      <c r="E43" s="21">
        <f>B43/1000000</f>
        <v>10120</v>
      </c>
      <c r="F43" s="21">
        <f>C43/1000000</f>
        <v>10189</v>
      </c>
    </row>
    <row r="44" spans="1:6" x14ac:dyDescent="0.3">
      <c r="A44" t="s">
        <v>101</v>
      </c>
      <c r="B44" s="18">
        <v>10300000000</v>
      </c>
      <c r="C44" s="18">
        <v>10189000000</v>
      </c>
      <c r="D44" t="s">
        <v>101</v>
      </c>
      <c r="E44" s="21">
        <f>B44/1000000</f>
        <v>10300</v>
      </c>
      <c r="F44" s="21">
        <f>C44/1000000</f>
        <v>10189</v>
      </c>
    </row>
    <row r="45" spans="1:6" x14ac:dyDescent="0.3">
      <c r="A45" t="s">
        <v>59</v>
      </c>
      <c r="B45" s="17">
        <v>3.3</v>
      </c>
      <c r="C45" s="17">
        <v>-0.27</v>
      </c>
      <c r="D45" t="s">
        <v>59</v>
      </c>
      <c r="E45" s="17">
        <v>3.3</v>
      </c>
      <c r="F45">
        <v>-0.27</v>
      </c>
    </row>
    <row r="46" spans="1:6" x14ac:dyDescent="0.3">
      <c r="A46" t="s">
        <v>60</v>
      </c>
      <c r="B46" s="17">
        <v>3.24</v>
      </c>
      <c r="C46" s="17">
        <v>-0.27</v>
      </c>
      <c r="D46" t="s">
        <v>60</v>
      </c>
      <c r="E46" s="17">
        <v>3.24</v>
      </c>
      <c r="F46">
        <v>-0.27</v>
      </c>
    </row>
    <row r="47" spans="1:6" x14ac:dyDescent="0.3">
      <c r="A47" t="s">
        <v>102</v>
      </c>
      <c r="B47" s="18">
        <v>10120000000</v>
      </c>
      <c r="C47" s="18">
        <v>10189000000</v>
      </c>
      <c r="D47" t="s">
        <v>102</v>
      </c>
      <c r="E47" s="21">
        <f>B47/1000000</f>
        <v>10120</v>
      </c>
      <c r="F47" s="21">
        <f>C47/1000000</f>
        <v>10189</v>
      </c>
    </row>
    <row r="48" spans="1:6" x14ac:dyDescent="0.3">
      <c r="A48" t="s">
        <v>103</v>
      </c>
      <c r="B48" s="18">
        <v>10300000000</v>
      </c>
      <c r="C48" s="18">
        <v>10189000000</v>
      </c>
      <c r="D48" t="s">
        <v>103</v>
      </c>
      <c r="E48" s="21">
        <f>B48/1000000</f>
        <v>10300</v>
      </c>
      <c r="F48" s="21">
        <f>C48/1000000</f>
        <v>10189</v>
      </c>
    </row>
    <row r="49" spans="1:7" x14ac:dyDescent="0.3">
      <c r="A49" t="s">
        <v>104</v>
      </c>
      <c r="B49" s="19"/>
      <c r="C49" s="19"/>
      <c r="D49" t="s">
        <v>104</v>
      </c>
      <c r="E49" s="19"/>
      <c r="F49" s="19"/>
    </row>
    <row r="50" spans="1:7" x14ac:dyDescent="0.3">
      <c r="A50" s="1"/>
      <c r="B50" s="20"/>
      <c r="C50" s="20"/>
      <c r="D50" s="1"/>
      <c r="E50" s="19"/>
      <c r="F50" s="19"/>
    </row>
    <row r="51" spans="1:7" x14ac:dyDescent="0.3">
      <c r="A51" t="s">
        <v>105</v>
      </c>
      <c r="B51" s="18">
        <v>420549000000</v>
      </c>
      <c r="C51" s="18">
        <v>462675000000</v>
      </c>
      <c r="D51" t="s">
        <v>105</v>
      </c>
      <c r="E51" s="19">
        <f t="shared" ref="E51:E112" si="2">B51/1000000</f>
        <v>420549</v>
      </c>
      <c r="F51" s="19">
        <f t="shared" ref="F51:F112" si="3">C51/1000000</f>
        <v>462675</v>
      </c>
    </row>
    <row r="52" spans="1:7" x14ac:dyDescent="0.3">
      <c r="A52" t="s">
        <v>106</v>
      </c>
      <c r="B52" s="18">
        <v>161580000000</v>
      </c>
      <c r="C52" s="18">
        <v>146791000000</v>
      </c>
      <c r="D52" t="s">
        <v>106</v>
      </c>
      <c r="E52" s="19">
        <f t="shared" si="2"/>
        <v>161580</v>
      </c>
      <c r="F52" s="19">
        <f t="shared" si="3"/>
        <v>146791</v>
      </c>
    </row>
    <row r="53" spans="1:7" x14ac:dyDescent="0.3">
      <c r="A53" t="s">
        <v>107</v>
      </c>
      <c r="B53" s="18">
        <v>96049000000</v>
      </c>
      <c r="C53" s="18">
        <v>70026000000</v>
      </c>
      <c r="D53" t="s">
        <v>107</v>
      </c>
      <c r="E53" s="19">
        <f t="shared" si="2"/>
        <v>96049</v>
      </c>
      <c r="F53" s="19">
        <f t="shared" si="3"/>
        <v>70026</v>
      </c>
    </row>
    <row r="54" spans="1:7" x14ac:dyDescent="0.3">
      <c r="A54" t="s">
        <v>108</v>
      </c>
      <c r="B54" s="18">
        <v>36220000000</v>
      </c>
      <c r="C54" s="18">
        <v>53888000000</v>
      </c>
      <c r="D54" t="s">
        <v>108</v>
      </c>
      <c r="E54" s="19">
        <f t="shared" si="2"/>
        <v>36220</v>
      </c>
      <c r="F54" s="19">
        <f t="shared" si="3"/>
        <v>53888</v>
      </c>
    </row>
    <row r="55" spans="1:7" x14ac:dyDescent="0.3">
      <c r="A55" t="s">
        <v>109</v>
      </c>
      <c r="B55" s="18">
        <v>59829000000</v>
      </c>
      <c r="C55" s="18">
        <v>16138000000</v>
      </c>
      <c r="D55" t="s">
        <v>109</v>
      </c>
      <c r="E55" s="19">
        <f t="shared" si="2"/>
        <v>59829</v>
      </c>
      <c r="F55" s="19">
        <f t="shared" si="3"/>
        <v>16138</v>
      </c>
    </row>
    <row r="56" spans="1:7" x14ac:dyDescent="0.3">
      <c r="A56" t="s">
        <v>110</v>
      </c>
      <c r="B56" s="18">
        <v>59829000000</v>
      </c>
      <c r="C56" s="18">
        <v>16138000000</v>
      </c>
      <c r="D56" t="s">
        <v>110</v>
      </c>
      <c r="E56" s="19">
        <f t="shared" si="2"/>
        <v>59829</v>
      </c>
      <c r="F56" s="19">
        <f t="shared" si="3"/>
        <v>16138</v>
      </c>
    </row>
    <row r="57" spans="1:7" x14ac:dyDescent="0.3">
      <c r="A57" t="s">
        <v>111</v>
      </c>
      <c r="B57" s="18">
        <v>32640000000</v>
      </c>
      <c r="C57" s="18">
        <v>34405000000</v>
      </c>
      <c r="D57" t="s">
        <v>111</v>
      </c>
      <c r="E57" s="19">
        <f t="shared" si="2"/>
        <v>32640</v>
      </c>
      <c r="F57" s="19">
        <f t="shared" si="3"/>
        <v>34405</v>
      </c>
      <c r="G57" s="19"/>
    </row>
    <row r="58" spans="1:7" x14ac:dyDescent="0.3">
      <c r="A58" t="s">
        <v>112</v>
      </c>
      <c r="B58" s="18">
        <v>35240000000</v>
      </c>
      <c r="C58" s="18">
        <v>37205000000</v>
      </c>
      <c r="D58" t="s">
        <v>112</v>
      </c>
      <c r="E58" s="19">
        <f t="shared" si="2"/>
        <v>35240</v>
      </c>
      <c r="F58" s="19">
        <f t="shared" si="3"/>
        <v>37205</v>
      </c>
    </row>
    <row r="59" spans="1:7" x14ac:dyDescent="0.3">
      <c r="A59" t="s">
        <v>113</v>
      </c>
      <c r="B59" s="18">
        <v>-2600000000</v>
      </c>
      <c r="C59" s="18">
        <v>-2800000000</v>
      </c>
      <c r="D59" t="s">
        <v>113</v>
      </c>
      <c r="E59" s="19">
        <f t="shared" si="2"/>
        <v>-2600</v>
      </c>
      <c r="F59" s="19">
        <f t="shared" si="3"/>
        <v>-2800</v>
      </c>
    </row>
    <row r="60" spans="1:7" x14ac:dyDescent="0.3">
      <c r="A60" t="s">
        <v>114</v>
      </c>
      <c r="B60" s="18">
        <v>32891000000</v>
      </c>
      <c r="C60" s="18">
        <v>42360000000</v>
      </c>
      <c r="D60" t="s">
        <v>114</v>
      </c>
      <c r="E60" s="19">
        <f t="shared" si="2"/>
        <v>32891</v>
      </c>
      <c r="F60" s="19">
        <f t="shared" si="3"/>
        <v>42360</v>
      </c>
    </row>
    <row r="61" spans="1:7" x14ac:dyDescent="0.3">
      <c r="A61" t="s">
        <v>115</v>
      </c>
      <c r="B61" s="18">
        <v>32891000000</v>
      </c>
      <c r="C61" s="18">
        <v>42360000000</v>
      </c>
      <c r="D61" t="s">
        <v>115</v>
      </c>
      <c r="E61" s="19">
        <f t="shared" si="2"/>
        <v>32891</v>
      </c>
      <c r="F61" s="19">
        <f t="shared" si="3"/>
        <v>42360</v>
      </c>
    </row>
    <row r="62" spans="1:7" x14ac:dyDescent="0.3">
      <c r="A62" t="s">
        <v>116</v>
      </c>
      <c r="B62" s="18">
        <v>33891000000</v>
      </c>
      <c r="C62" s="18">
        <v>43760000000</v>
      </c>
      <c r="D62" t="s">
        <v>116</v>
      </c>
      <c r="E62" s="19">
        <f t="shared" si="2"/>
        <v>33891</v>
      </c>
      <c r="F62" s="19">
        <f t="shared" si="3"/>
        <v>43760</v>
      </c>
    </row>
    <row r="63" spans="1:7" x14ac:dyDescent="0.3">
      <c r="A63" t="s">
        <v>117</v>
      </c>
      <c r="B63" s="18">
        <v>-1000000000</v>
      </c>
      <c r="C63" s="18">
        <v>-1400000000</v>
      </c>
      <c r="D63" t="s">
        <v>117</v>
      </c>
      <c r="E63" s="19">
        <f t="shared" si="2"/>
        <v>-1000</v>
      </c>
      <c r="F63" s="19">
        <f t="shared" si="3"/>
        <v>-1400</v>
      </c>
    </row>
    <row r="64" spans="1:7" x14ac:dyDescent="0.3">
      <c r="A64" t="s">
        <v>118</v>
      </c>
      <c r="B64" s="18">
        <v>258969000000</v>
      </c>
      <c r="C64" s="18">
        <v>315884000000</v>
      </c>
      <c r="D64" t="s">
        <v>118</v>
      </c>
      <c r="E64" s="19">
        <f t="shared" si="2"/>
        <v>258969</v>
      </c>
      <c r="F64" s="19">
        <f t="shared" si="3"/>
        <v>315884</v>
      </c>
    </row>
    <row r="65" spans="1:8" x14ac:dyDescent="0.3">
      <c r="A65" t="s">
        <v>119</v>
      </c>
      <c r="B65" s="18">
        <v>216363000000</v>
      </c>
      <c r="C65" s="18">
        <v>252838000000</v>
      </c>
      <c r="D65" t="s">
        <v>119</v>
      </c>
      <c r="E65" s="19">
        <f t="shared" si="2"/>
        <v>216363</v>
      </c>
      <c r="F65" s="19">
        <f t="shared" si="3"/>
        <v>252838</v>
      </c>
      <c r="H65" s="19"/>
    </row>
    <row r="66" spans="1:8" x14ac:dyDescent="0.3">
      <c r="A66" t="s">
        <v>120</v>
      </c>
      <c r="B66" s="18">
        <v>294882000000</v>
      </c>
      <c r="C66" s="18">
        <v>349853000000</v>
      </c>
      <c r="D66" t="s">
        <v>120</v>
      </c>
      <c r="E66" s="19">
        <f t="shared" si="2"/>
        <v>294882</v>
      </c>
      <c r="F66" s="19">
        <f t="shared" si="3"/>
        <v>349853</v>
      </c>
    </row>
    <row r="67" spans="1:8" x14ac:dyDescent="0.3">
      <c r="A67" t="s">
        <v>121</v>
      </c>
      <c r="B67" s="18">
        <v>81104000000</v>
      </c>
      <c r="C67" s="18">
        <v>91650000000</v>
      </c>
      <c r="D67" t="s">
        <v>121</v>
      </c>
      <c r="E67" s="19">
        <f t="shared" si="2"/>
        <v>81104</v>
      </c>
      <c r="F67" s="19">
        <f t="shared" si="3"/>
        <v>91650</v>
      </c>
    </row>
    <row r="68" spans="1:8" x14ac:dyDescent="0.3">
      <c r="A68" t="s">
        <v>122</v>
      </c>
      <c r="B68" s="18">
        <v>24895000000</v>
      </c>
      <c r="C68" s="18">
        <v>30020000000</v>
      </c>
      <c r="D68" t="s">
        <v>122</v>
      </c>
      <c r="E68" s="19">
        <f t="shared" si="2"/>
        <v>24895</v>
      </c>
      <c r="F68" s="19">
        <f t="shared" si="3"/>
        <v>30020</v>
      </c>
    </row>
    <row r="69" spans="1:8" x14ac:dyDescent="0.3">
      <c r="A69" t="s">
        <v>123</v>
      </c>
      <c r="B69" s="18">
        <v>56082000000</v>
      </c>
      <c r="C69" s="18">
        <v>66123000000</v>
      </c>
      <c r="D69" t="s">
        <v>123</v>
      </c>
      <c r="E69" s="19">
        <f t="shared" si="2"/>
        <v>56082</v>
      </c>
      <c r="F69" s="19">
        <f t="shared" si="3"/>
        <v>66123</v>
      </c>
    </row>
    <row r="70" spans="1:8" x14ac:dyDescent="0.3">
      <c r="A70" t="s">
        <v>124</v>
      </c>
      <c r="B70" s="18">
        <v>132801000000</v>
      </c>
      <c r="C70" s="18">
        <v>162060000000</v>
      </c>
      <c r="D70" t="s">
        <v>124</v>
      </c>
      <c r="E70" s="19">
        <f t="shared" si="2"/>
        <v>132801</v>
      </c>
      <c r="F70" s="19">
        <f t="shared" si="3"/>
        <v>162060</v>
      </c>
    </row>
    <row r="71" spans="1:8" x14ac:dyDescent="0.3">
      <c r="A71" t="s">
        <v>125</v>
      </c>
      <c r="B71" s="19" t="s">
        <v>93</v>
      </c>
      <c r="C71" s="19" t="s">
        <v>93</v>
      </c>
      <c r="D71" t="s">
        <v>125</v>
      </c>
      <c r="E71" s="19"/>
      <c r="F71" s="19"/>
    </row>
    <row r="72" spans="1:8" x14ac:dyDescent="0.3">
      <c r="A72" t="s">
        <v>126</v>
      </c>
      <c r="B72" s="19" t="s">
        <v>93</v>
      </c>
      <c r="C72" s="19" t="s">
        <v>93</v>
      </c>
      <c r="D72" t="s">
        <v>126</v>
      </c>
      <c r="E72" s="19"/>
      <c r="F72" s="19"/>
    </row>
    <row r="73" spans="1:8" x14ac:dyDescent="0.3">
      <c r="A73" t="s">
        <v>127</v>
      </c>
      <c r="B73" s="18">
        <v>-78519000000</v>
      </c>
      <c r="C73" s="18">
        <v>-97015000000</v>
      </c>
      <c r="D73" t="s">
        <v>127</v>
      </c>
      <c r="E73" s="19">
        <f t="shared" si="2"/>
        <v>-78519</v>
      </c>
      <c r="F73" s="19">
        <f t="shared" si="3"/>
        <v>-97015</v>
      </c>
    </row>
    <row r="74" spans="1:8" x14ac:dyDescent="0.3">
      <c r="A74" t="s">
        <v>128</v>
      </c>
      <c r="B74" s="18">
        <v>-78519000000</v>
      </c>
      <c r="C74" s="18">
        <v>-97015000000</v>
      </c>
      <c r="D74" t="s">
        <v>128</v>
      </c>
      <c r="E74" s="19">
        <f t="shared" si="2"/>
        <v>-78519</v>
      </c>
      <c r="F74" s="19">
        <f t="shared" si="3"/>
        <v>-97015</v>
      </c>
      <c r="H74" s="19"/>
    </row>
    <row r="75" spans="1:8" x14ac:dyDescent="0.3">
      <c r="A75" t="s">
        <v>129</v>
      </c>
      <c r="B75" s="18">
        <v>20478000000</v>
      </c>
      <c r="C75" s="18">
        <v>26385000000</v>
      </c>
      <c r="D75" t="s">
        <v>129</v>
      </c>
      <c r="E75" s="19">
        <f t="shared" si="2"/>
        <v>20478</v>
      </c>
      <c r="F75" s="19">
        <f t="shared" si="3"/>
        <v>26385</v>
      </c>
    </row>
    <row r="76" spans="1:8" x14ac:dyDescent="0.3">
      <c r="A76" t="s">
        <v>130</v>
      </c>
      <c r="B76" s="18">
        <v>22304000000</v>
      </c>
      <c r="C76" s="18">
        <v>28570000000</v>
      </c>
      <c r="D76" t="s">
        <v>130</v>
      </c>
      <c r="E76" s="19">
        <f t="shared" si="2"/>
        <v>22304</v>
      </c>
      <c r="F76" s="19">
        <f t="shared" si="3"/>
        <v>28570</v>
      </c>
    </row>
    <row r="77" spans="1:8" x14ac:dyDescent="0.3">
      <c r="A77" t="s">
        <v>131</v>
      </c>
      <c r="B77" s="18">
        <v>15371000000</v>
      </c>
      <c r="C77" s="18">
        <v>20288000000</v>
      </c>
      <c r="D77" t="s">
        <v>131</v>
      </c>
      <c r="E77" s="19">
        <f t="shared" si="2"/>
        <v>15371</v>
      </c>
      <c r="F77" s="19">
        <f t="shared" si="3"/>
        <v>20288</v>
      </c>
    </row>
    <row r="78" spans="1:8" x14ac:dyDescent="0.3">
      <c r="A78" t="s">
        <v>132</v>
      </c>
      <c r="B78" s="18">
        <v>6933000000</v>
      </c>
      <c r="C78" s="18">
        <v>8282000000</v>
      </c>
      <c r="D78" t="s">
        <v>132</v>
      </c>
      <c r="E78" s="19">
        <f t="shared" si="2"/>
        <v>6933</v>
      </c>
      <c r="F78" s="19">
        <f t="shared" si="3"/>
        <v>8282</v>
      </c>
    </row>
    <row r="79" spans="1:8" x14ac:dyDescent="0.3">
      <c r="A79" t="s">
        <v>133</v>
      </c>
      <c r="B79" s="18">
        <v>976000000</v>
      </c>
      <c r="C79" s="18">
        <v>883000000</v>
      </c>
      <c r="D79" t="s">
        <v>133</v>
      </c>
      <c r="E79" s="19">
        <f t="shared" si="2"/>
        <v>976</v>
      </c>
      <c r="F79" s="19">
        <f t="shared" si="3"/>
        <v>883</v>
      </c>
    </row>
    <row r="80" spans="1:8" x14ac:dyDescent="0.3">
      <c r="A80" t="s">
        <v>134</v>
      </c>
      <c r="B80" s="18">
        <v>197000000</v>
      </c>
      <c r="C80" s="18">
        <v>184000000</v>
      </c>
      <c r="D80" t="s">
        <v>134</v>
      </c>
      <c r="E80" s="19">
        <f t="shared" si="2"/>
        <v>197</v>
      </c>
      <c r="F80" s="19">
        <f t="shared" si="3"/>
        <v>184</v>
      </c>
    </row>
    <row r="81" spans="1:6" x14ac:dyDescent="0.3">
      <c r="A81" t="s">
        <v>135</v>
      </c>
      <c r="B81" s="18">
        <v>5760000000</v>
      </c>
      <c r="C81" s="18">
        <v>7215000000</v>
      </c>
      <c r="D81" t="s">
        <v>135</v>
      </c>
      <c r="E81" s="19">
        <f t="shared" si="2"/>
        <v>5760</v>
      </c>
      <c r="F81" s="19">
        <f t="shared" si="3"/>
        <v>7215</v>
      </c>
    </row>
    <row r="82" spans="1:6" x14ac:dyDescent="0.3">
      <c r="A82" t="s">
        <v>136</v>
      </c>
      <c r="B82" s="18">
        <v>-1826000000</v>
      </c>
      <c r="C82" s="18">
        <v>-2185000000</v>
      </c>
      <c r="D82" t="s">
        <v>136</v>
      </c>
      <c r="E82" s="19">
        <f t="shared" si="2"/>
        <v>-1826</v>
      </c>
      <c r="F82" s="19">
        <f t="shared" si="3"/>
        <v>-2185</v>
      </c>
    </row>
    <row r="83" spans="1:6" x14ac:dyDescent="0.3">
      <c r="A83" t="s">
        <v>137</v>
      </c>
      <c r="B83" s="18">
        <v>-1826000000</v>
      </c>
      <c r="C83" s="18">
        <v>-2185000000</v>
      </c>
      <c r="D83" t="s">
        <v>137</v>
      </c>
      <c r="E83" s="19">
        <f t="shared" si="2"/>
        <v>-1826</v>
      </c>
      <c r="F83" s="19">
        <f t="shared" si="3"/>
        <v>-2185</v>
      </c>
    </row>
    <row r="84" spans="1:6" x14ac:dyDescent="0.3">
      <c r="A84" t="s">
        <v>138</v>
      </c>
      <c r="B84" s="18">
        <v>-1826000000</v>
      </c>
      <c r="C84" s="18">
        <v>-2185000000</v>
      </c>
      <c r="D84" t="s">
        <v>138</v>
      </c>
      <c r="E84" s="19">
        <f t="shared" si="2"/>
        <v>-1826</v>
      </c>
      <c r="F84" s="19">
        <f t="shared" si="3"/>
        <v>-2185</v>
      </c>
    </row>
    <row r="85" spans="1:6" x14ac:dyDescent="0.3">
      <c r="A85" t="s">
        <v>139</v>
      </c>
      <c r="B85" s="18">
        <v>-610000000</v>
      </c>
      <c r="C85" s="18">
        <v>-643000000</v>
      </c>
      <c r="D85" t="s">
        <v>139</v>
      </c>
      <c r="E85" s="19">
        <f t="shared" si="2"/>
        <v>-610</v>
      </c>
      <c r="F85" s="19">
        <f t="shared" si="3"/>
        <v>-643</v>
      </c>
    </row>
    <row r="86" spans="1:6" x14ac:dyDescent="0.3">
      <c r="A86" t="s">
        <v>140</v>
      </c>
      <c r="B86" s="18">
        <v>-103000000</v>
      </c>
      <c r="C86" s="18">
        <v>-128000000</v>
      </c>
      <c r="D86" t="s">
        <v>140</v>
      </c>
      <c r="E86" s="19">
        <f t="shared" si="2"/>
        <v>-103</v>
      </c>
      <c r="F86" s="19">
        <f t="shared" si="3"/>
        <v>-128</v>
      </c>
    </row>
    <row r="87" spans="1:6" x14ac:dyDescent="0.3">
      <c r="A87" t="s">
        <v>141</v>
      </c>
      <c r="B87" s="18">
        <v>-1113000000</v>
      </c>
      <c r="C87" s="18">
        <v>-1414000000</v>
      </c>
      <c r="D87" t="s">
        <v>141</v>
      </c>
      <c r="E87" s="19">
        <f t="shared" si="2"/>
        <v>-1113</v>
      </c>
      <c r="F87" s="19">
        <f t="shared" si="3"/>
        <v>-1414</v>
      </c>
    </row>
    <row r="88" spans="1:6" x14ac:dyDescent="0.3">
      <c r="A88" t="s">
        <v>142</v>
      </c>
      <c r="B88" s="18">
        <v>22128000000</v>
      </c>
      <c r="C88" s="18">
        <v>36661000000</v>
      </c>
      <c r="D88" t="s">
        <v>142</v>
      </c>
      <c r="E88" s="19">
        <f t="shared" si="2"/>
        <v>22128</v>
      </c>
      <c r="F88" s="19">
        <f t="shared" si="3"/>
        <v>36661</v>
      </c>
    </row>
    <row r="89" spans="1:6" x14ac:dyDescent="0.3">
      <c r="A89" t="s">
        <v>143</v>
      </c>
      <c r="B89" s="18">
        <v>282304000000</v>
      </c>
      <c r="C89" s="18">
        <v>316632000000</v>
      </c>
      <c r="D89" t="s">
        <v>143</v>
      </c>
      <c r="E89" s="19">
        <f t="shared" si="2"/>
        <v>282304</v>
      </c>
      <c r="F89" s="19">
        <f t="shared" si="3"/>
        <v>316632</v>
      </c>
    </row>
    <row r="90" spans="1:6" x14ac:dyDescent="0.3">
      <c r="A90" t="s">
        <v>144</v>
      </c>
      <c r="B90" s="18">
        <v>142266000000</v>
      </c>
      <c r="C90" s="18">
        <v>155393000000</v>
      </c>
      <c r="D90" t="s">
        <v>144</v>
      </c>
      <c r="E90" s="19">
        <f t="shared" si="2"/>
        <v>142266</v>
      </c>
      <c r="F90" s="19">
        <f t="shared" si="3"/>
        <v>155393</v>
      </c>
    </row>
    <row r="91" spans="1:6" x14ac:dyDescent="0.3">
      <c r="A91" t="s">
        <v>145</v>
      </c>
      <c r="B91" s="18">
        <v>130439000000</v>
      </c>
      <c r="C91" s="18">
        <v>142166000000</v>
      </c>
      <c r="D91" t="s">
        <v>145</v>
      </c>
      <c r="E91" s="19">
        <f t="shared" si="2"/>
        <v>130439</v>
      </c>
      <c r="F91" s="19">
        <f t="shared" si="3"/>
        <v>142166</v>
      </c>
    </row>
    <row r="92" spans="1:6" x14ac:dyDescent="0.3">
      <c r="A92" t="s">
        <v>146</v>
      </c>
      <c r="B92" s="18">
        <v>78664000000</v>
      </c>
      <c r="C92" s="18">
        <v>79600000000</v>
      </c>
      <c r="D92" t="s">
        <v>146</v>
      </c>
      <c r="E92" s="19">
        <f t="shared" si="2"/>
        <v>78664</v>
      </c>
      <c r="F92" s="19">
        <f t="shared" si="3"/>
        <v>79600</v>
      </c>
    </row>
    <row r="93" spans="1:6" x14ac:dyDescent="0.3">
      <c r="A93" t="s">
        <v>147</v>
      </c>
      <c r="B93" s="18">
        <v>78664000000</v>
      </c>
      <c r="C93" s="18">
        <v>79600000000</v>
      </c>
      <c r="D93" t="s">
        <v>147</v>
      </c>
      <c r="E93" s="19">
        <f t="shared" si="2"/>
        <v>78664</v>
      </c>
      <c r="F93" s="19">
        <f t="shared" si="3"/>
        <v>79600</v>
      </c>
    </row>
    <row r="94" spans="1:6" x14ac:dyDescent="0.3">
      <c r="A94" t="s">
        <v>148</v>
      </c>
      <c r="B94" s="18">
        <v>51775000000</v>
      </c>
      <c r="C94" s="18">
        <v>62566000000</v>
      </c>
      <c r="D94" t="s">
        <v>148</v>
      </c>
      <c r="E94" s="19">
        <f t="shared" si="2"/>
        <v>51775</v>
      </c>
      <c r="F94" s="19">
        <f t="shared" si="3"/>
        <v>62566</v>
      </c>
    </row>
    <row r="95" spans="1:6" x14ac:dyDescent="0.3">
      <c r="A95" t="s">
        <v>149</v>
      </c>
      <c r="B95" s="18">
        <v>11827000000</v>
      </c>
      <c r="C95" s="18">
        <v>13227000000</v>
      </c>
      <c r="D95" t="s">
        <v>149</v>
      </c>
      <c r="E95" s="19">
        <f t="shared" si="2"/>
        <v>11827</v>
      </c>
      <c r="F95" s="19">
        <f t="shared" si="3"/>
        <v>13227</v>
      </c>
    </row>
    <row r="96" spans="1:6" x14ac:dyDescent="0.3">
      <c r="A96" t="s">
        <v>150</v>
      </c>
      <c r="B96" s="18">
        <v>11827000000</v>
      </c>
      <c r="C96" s="18">
        <v>13227000000</v>
      </c>
      <c r="D96" t="s">
        <v>150</v>
      </c>
      <c r="E96" s="19">
        <f t="shared" si="2"/>
        <v>11827</v>
      </c>
      <c r="F96" s="19">
        <f t="shared" si="3"/>
        <v>13227</v>
      </c>
    </row>
    <row r="97" spans="1:6" x14ac:dyDescent="0.3">
      <c r="A97" t="s">
        <v>151</v>
      </c>
      <c r="B97" s="18">
        <v>140038000000</v>
      </c>
      <c r="C97" s="18">
        <v>161239000000</v>
      </c>
      <c r="D97" t="s">
        <v>151</v>
      </c>
      <c r="E97" s="19">
        <f t="shared" si="2"/>
        <v>140038</v>
      </c>
      <c r="F97" s="19">
        <f t="shared" si="3"/>
        <v>161239</v>
      </c>
    </row>
    <row r="98" spans="1:6" x14ac:dyDescent="0.3">
      <c r="A98" t="s">
        <v>152</v>
      </c>
      <c r="B98" s="18">
        <v>116395000000</v>
      </c>
      <c r="C98" s="18">
        <v>140118000000</v>
      </c>
      <c r="D98" t="s">
        <v>152</v>
      </c>
      <c r="E98" s="19">
        <f t="shared" si="2"/>
        <v>116395</v>
      </c>
      <c r="F98" s="19">
        <f t="shared" si="3"/>
        <v>140118</v>
      </c>
    </row>
    <row r="99" spans="1:6" x14ac:dyDescent="0.3">
      <c r="A99" t="s">
        <v>153</v>
      </c>
      <c r="B99" s="18">
        <v>116395000000</v>
      </c>
      <c r="C99" s="18">
        <v>140118000000</v>
      </c>
      <c r="D99" t="s">
        <v>153</v>
      </c>
      <c r="E99" s="19">
        <f t="shared" si="2"/>
        <v>116395</v>
      </c>
      <c r="F99" s="19">
        <f t="shared" si="3"/>
        <v>140118</v>
      </c>
    </row>
    <row r="100" spans="1:6" x14ac:dyDescent="0.3">
      <c r="A100" t="s">
        <v>154</v>
      </c>
      <c r="B100" s="18">
        <v>48744000000</v>
      </c>
      <c r="C100" s="18">
        <v>67150000000</v>
      </c>
      <c r="D100" t="s">
        <v>154</v>
      </c>
      <c r="E100" s="19">
        <f t="shared" si="2"/>
        <v>48744</v>
      </c>
      <c r="F100" s="19">
        <f t="shared" si="3"/>
        <v>67150</v>
      </c>
    </row>
    <row r="101" spans="1:6" x14ac:dyDescent="0.3">
      <c r="A101" t="s">
        <v>155</v>
      </c>
      <c r="B101" s="18">
        <v>67651000000</v>
      </c>
      <c r="C101" s="18">
        <v>72968000000</v>
      </c>
      <c r="D101" t="s">
        <v>155</v>
      </c>
      <c r="E101" s="19">
        <f t="shared" si="2"/>
        <v>67651</v>
      </c>
      <c r="F101" s="19">
        <f t="shared" si="3"/>
        <v>72968</v>
      </c>
    </row>
    <row r="102" spans="1:6" x14ac:dyDescent="0.3">
      <c r="A102" t="s">
        <v>156</v>
      </c>
      <c r="B102" s="18">
        <v>23643000000</v>
      </c>
      <c r="C102" s="18">
        <v>21121000000</v>
      </c>
      <c r="D102" t="s">
        <v>156</v>
      </c>
      <c r="E102" s="19">
        <f t="shared" si="2"/>
        <v>23643</v>
      </c>
      <c r="F102" s="19">
        <f t="shared" si="3"/>
        <v>21121</v>
      </c>
    </row>
    <row r="103" spans="1:6" x14ac:dyDescent="0.3">
      <c r="A103" t="s">
        <v>157</v>
      </c>
      <c r="B103" s="19" t="s">
        <v>93</v>
      </c>
      <c r="C103" s="19" t="s">
        <v>93</v>
      </c>
      <c r="D103" t="s">
        <v>157</v>
      </c>
      <c r="E103" s="19" t="e">
        <f t="shared" si="2"/>
        <v>#VALUE!</v>
      </c>
      <c r="F103" s="19" t="e">
        <f t="shared" si="3"/>
        <v>#VALUE!</v>
      </c>
    </row>
    <row r="104" spans="1:6" x14ac:dyDescent="0.3">
      <c r="A104" t="s">
        <v>158</v>
      </c>
      <c r="B104" s="19" t="s">
        <v>93</v>
      </c>
      <c r="C104" s="19" t="s">
        <v>93</v>
      </c>
      <c r="D104" t="s">
        <v>158</v>
      </c>
      <c r="E104" s="19" t="e">
        <f t="shared" si="2"/>
        <v>#VALUE!</v>
      </c>
      <c r="F104" s="19" t="e">
        <f t="shared" si="3"/>
        <v>#VALUE!</v>
      </c>
    </row>
    <row r="105" spans="1:6" x14ac:dyDescent="0.3">
      <c r="A105" t="s">
        <v>159</v>
      </c>
      <c r="B105" s="19" t="s">
        <v>93</v>
      </c>
      <c r="C105" s="19" t="s">
        <v>93</v>
      </c>
      <c r="D105" t="s">
        <v>159</v>
      </c>
      <c r="E105" s="19" t="e">
        <f t="shared" si="2"/>
        <v>#VALUE!</v>
      </c>
      <c r="F105" s="19" t="e">
        <f t="shared" si="3"/>
        <v>#VALUE!</v>
      </c>
    </row>
    <row r="106" spans="1:6" x14ac:dyDescent="0.3">
      <c r="A106" t="s">
        <v>160</v>
      </c>
      <c r="B106" s="18">
        <v>138245000000</v>
      </c>
      <c r="C106" s="18">
        <v>146043000000</v>
      </c>
      <c r="D106" t="s">
        <v>160</v>
      </c>
      <c r="E106" s="19">
        <f t="shared" si="2"/>
        <v>138245</v>
      </c>
      <c r="F106" s="19">
        <f t="shared" si="3"/>
        <v>146043</v>
      </c>
    </row>
    <row r="107" spans="1:6" x14ac:dyDescent="0.3">
      <c r="A107" t="s">
        <v>161</v>
      </c>
      <c r="B107" s="18">
        <v>138245000000</v>
      </c>
      <c r="C107" s="18">
        <v>146043000000</v>
      </c>
      <c r="D107" t="s">
        <v>161</v>
      </c>
      <c r="E107" s="19">
        <f t="shared" si="2"/>
        <v>138245</v>
      </c>
      <c r="F107" s="19">
        <f t="shared" si="3"/>
        <v>146043</v>
      </c>
    </row>
    <row r="108" spans="1:6" x14ac:dyDescent="0.3">
      <c r="A108" t="s">
        <v>162</v>
      </c>
      <c r="B108" s="18">
        <v>53706000000</v>
      </c>
      <c r="C108" s="18">
        <v>67337000000</v>
      </c>
      <c r="D108" t="s">
        <v>162</v>
      </c>
      <c r="E108" s="19">
        <f t="shared" si="2"/>
        <v>53706</v>
      </c>
      <c r="F108" s="19">
        <f t="shared" si="3"/>
        <v>67337</v>
      </c>
    </row>
    <row r="109" spans="1:6" x14ac:dyDescent="0.3">
      <c r="A109" t="s">
        <v>163</v>
      </c>
      <c r="B109" s="18">
        <v>55543000000</v>
      </c>
      <c r="C109" s="18">
        <v>75174000000</v>
      </c>
      <c r="D109" t="s">
        <v>163</v>
      </c>
      <c r="E109" s="19">
        <f t="shared" si="2"/>
        <v>55543</v>
      </c>
      <c r="F109" s="19">
        <f t="shared" si="3"/>
        <v>75174</v>
      </c>
    </row>
    <row r="110" spans="1:6" x14ac:dyDescent="0.3">
      <c r="A110" t="s">
        <v>164</v>
      </c>
      <c r="B110" s="18">
        <v>5000000</v>
      </c>
      <c r="C110" s="18">
        <v>108000000</v>
      </c>
      <c r="D110" t="s">
        <v>164</v>
      </c>
      <c r="E110" s="19">
        <f t="shared" si="2"/>
        <v>5</v>
      </c>
      <c r="F110" s="19">
        <f t="shared" si="3"/>
        <v>108</v>
      </c>
    </row>
    <row r="111" spans="1:6" x14ac:dyDescent="0.3">
      <c r="A111" t="s">
        <v>165</v>
      </c>
      <c r="B111" s="19" t="s">
        <v>93</v>
      </c>
      <c r="C111" s="18">
        <v>0</v>
      </c>
      <c r="D111" t="s">
        <v>165</v>
      </c>
      <c r="E111" s="19"/>
      <c r="F111" s="19"/>
    </row>
    <row r="112" spans="1:6" x14ac:dyDescent="0.3">
      <c r="A112" t="s">
        <v>166</v>
      </c>
      <c r="B112" s="18">
        <v>55538000000</v>
      </c>
      <c r="C112" s="18">
        <v>75066000000</v>
      </c>
      <c r="D112" t="s">
        <v>166</v>
      </c>
      <c r="E112" s="19">
        <f t="shared" si="2"/>
        <v>55538</v>
      </c>
      <c r="F112" s="19">
        <f t="shared" si="3"/>
        <v>75066</v>
      </c>
    </row>
    <row r="113" spans="1:6" x14ac:dyDescent="0.3">
      <c r="A113" t="s">
        <v>167</v>
      </c>
      <c r="B113" s="18">
        <v>-1837000000</v>
      </c>
      <c r="C113" s="18">
        <v>-7837000000</v>
      </c>
      <c r="D113" t="s">
        <v>167</v>
      </c>
      <c r="E113" s="19">
        <f t="shared" ref="E113:E177" si="4">B113/1000000</f>
        <v>-1837</v>
      </c>
      <c r="F113" s="19">
        <f t="shared" ref="F113:F177" si="5">C113/1000000</f>
        <v>-7837</v>
      </c>
    </row>
    <row r="114" spans="1:6" x14ac:dyDescent="0.3">
      <c r="A114" t="s">
        <v>168</v>
      </c>
      <c r="B114" s="18">
        <v>85915000000</v>
      </c>
      <c r="C114" s="18">
        <v>83193000000</v>
      </c>
      <c r="D114" t="s">
        <v>168</v>
      </c>
      <c r="E114" s="19">
        <f t="shared" si="4"/>
        <v>85915</v>
      </c>
      <c r="F114" s="19">
        <f t="shared" si="5"/>
        <v>83193</v>
      </c>
    </row>
    <row r="115" spans="1:6" x14ac:dyDescent="0.3">
      <c r="A115" t="s">
        <v>169</v>
      </c>
      <c r="B115" s="18">
        <v>-1376000000</v>
      </c>
      <c r="C115" s="18">
        <v>-4487000000</v>
      </c>
      <c r="D115" t="s">
        <v>169</v>
      </c>
      <c r="E115" s="19">
        <f t="shared" si="4"/>
        <v>-1376</v>
      </c>
      <c r="F115" s="19">
        <f t="shared" si="5"/>
        <v>-4487</v>
      </c>
    </row>
    <row r="116" spans="1:6" x14ac:dyDescent="0.3">
      <c r="A116" t="s">
        <v>170</v>
      </c>
      <c r="B116" s="18">
        <v>-1376000000</v>
      </c>
      <c r="C116" s="18">
        <v>-4487000000</v>
      </c>
      <c r="D116" t="s">
        <v>170</v>
      </c>
      <c r="E116" s="19">
        <f t="shared" si="4"/>
        <v>-1376</v>
      </c>
      <c r="F116" s="19">
        <f t="shared" si="5"/>
        <v>-4487</v>
      </c>
    </row>
    <row r="117" spans="1:6" x14ac:dyDescent="0.3">
      <c r="A117" t="s">
        <v>171</v>
      </c>
      <c r="B117" s="18">
        <v>50235000000</v>
      </c>
      <c r="C117" s="18">
        <v>67150000000</v>
      </c>
      <c r="D117" t="s">
        <v>171</v>
      </c>
      <c r="E117" s="19">
        <f t="shared" si="4"/>
        <v>50235</v>
      </c>
      <c r="F117" s="19">
        <f t="shared" si="5"/>
        <v>67150</v>
      </c>
    </row>
    <row r="118" spans="1:6" x14ac:dyDescent="0.3">
      <c r="A118" t="s">
        <v>172</v>
      </c>
      <c r="B118" s="18">
        <v>1493000000</v>
      </c>
      <c r="C118" s="18">
        <v>3000000000</v>
      </c>
      <c r="D118" t="s">
        <v>172</v>
      </c>
      <c r="E118" s="19">
        <f t="shared" si="4"/>
        <v>1493</v>
      </c>
      <c r="F118" s="19">
        <f t="shared" si="5"/>
        <v>3000</v>
      </c>
    </row>
    <row r="119" spans="1:6" x14ac:dyDescent="0.3">
      <c r="A119" t="s">
        <v>173</v>
      </c>
      <c r="B119" s="18">
        <v>3560000000</v>
      </c>
      <c r="C119" s="18">
        <v>8500000000</v>
      </c>
      <c r="D119" t="s">
        <v>173</v>
      </c>
      <c r="E119" s="19">
        <f t="shared" si="4"/>
        <v>3560</v>
      </c>
      <c r="F119" s="19">
        <f t="shared" si="5"/>
        <v>8500</v>
      </c>
    </row>
    <row r="120" spans="1:6" x14ac:dyDescent="0.3">
      <c r="A120" t="s">
        <v>174</v>
      </c>
      <c r="B120" s="18">
        <v>5750000000</v>
      </c>
      <c r="C120" s="18">
        <v>5249000000</v>
      </c>
      <c r="D120" t="s">
        <v>174</v>
      </c>
      <c r="E120" s="19">
        <f t="shared" si="4"/>
        <v>5750</v>
      </c>
      <c r="F120" s="19">
        <f t="shared" si="5"/>
        <v>5249</v>
      </c>
    </row>
    <row r="121" spans="1:6" x14ac:dyDescent="0.3">
      <c r="A121" t="s">
        <v>175</v>
      </c>
      <c r="B121" s="18">
        <v>2250000000</v>
      </c>
      <c r="C121" s="18">
        <v>3543000000</v>
      </c>
      <c r="D121" t="s">
        <v>175</v>
      </c>
      <c r="E121" s="19">
        <f t="shared" si="4"/>
        <v>2250</v>
      </c>
      <c r="F121" s="19">
        <f t="shared" si="5"/>
        <v>3543</v>
      </c>
    </row>
    <row r="122" spans="1:6" x14ac:dyDescent="0.3">
      <c r="A122" t="s">
        <v>176</v>
      </c>
      <c r="B122" s="18">
        <v>2750000000</v>
      </c>
      <c r="C122" s="18">
        <v>8750000000</v>
      </c>
      <c r="D122" t="s">
        <v>176</v>
      </c>
      <c r="E122" s="19">
        <f t="shared" si="4"/>
        <v>2750</v>
      </c>
      <c r="F122" s="19">
        <f t="shared" si="5"/>
        <v>8750</v>
      </c>
    </row>
    <row r="123" spans="1:6" x14ac:dyDescent="0.3">
      <c r="A123" t="s">
        <v>177</v>
      </c>
      <c r="B123" s="18">
        <v>34750000000</v>
      </c>
      <c r="C123" s="18">
        <v>41500000000</v>
      </c>
      <c r="D123" t="s">
        <v>177</v>
      </c>
      <c r="E123" s="19">
        <f t="shared" si="4"/>
        <v>34750</v>
      </c>
      <c r="F123" s="19">
        <f t="shared" si="5"/>
        <v>41500</v>
      </c>
    </row>
    <row r="124" spans="1:6" x14ac:dyDescent="0.3">
      <c r="A124" t="s">
        <v>178</v>
      </c>
      <c r="B124" s="18">
        <v>-318000000</v>
      </c>
      <c r="C124" s="18">
        <v>-3392000000</v>
      </c>
      <c r="D124" t="s">
        <v>178</v>
      </c>
      <c r="E124" s="19">
        <f t="shared" si="4"/>
        <v>-318</v>
      </c>
      <c r="F124" s="19">
        <f t="shared" si="5"/>
        <v>-3392</v>
      </c>
    </row>
    <row r="125" spans="1:6" x14ac:dyDescent="0.3">
      <c r="A125" t="s">
        <v>179</v>
      </c>
      <c r="B125" s="18">
        <v>23753000000</v>
      </c>
      <c r="C125" s="18">
        <v>11386000000</v>
      </c>
      <c r="D125" t="s">
        <v>179</v>
      </c>
      <c r="E125" s="19">
        <f t="shared" si="4"/>
        <v>23753</v>
      </c>
      <c r="F125" s="19">
        <f t="shared" si="5"/>
        <v>11386</v>
      </c>
    </row>
    <row r="126" spans="1:6" x14ac:dyDescent="0.3">
      <c r="A126" t="s">
        <v>180</v>
      </c>
      <c r="B126" s="18">
        <v>8278000000</v>
      </c>
      <c r="C126" s="18">
        <v>4575000000</v>
      </c>
      <c r="D126" t="s">
        <v>180</v>
      </c>
      <c r="E126" s="19">
        <f t="shared" si="4"/>
        <v>8278</v>
      </c>
      <c r="F126" s="19">
        <f t="shared" si="5"/>
        <v>4575</v>
      </c>
    </row>
    <row r="127" spans="1:6" x14ac:dyDescent="0.3">
      <c r="A127" t="s">
        <v>181</v>
      </c>
      <c r="B127" s="18">
        <v>4772000000</v>
      </c>
      <c r="C127" s="18">
        <v>2248000000</v>
      </c>
      <c r="D127" t="s">
        <v>181</v>
      </c>
      <c r="E127" s="19">
        <f t="shared" si="4"/>
        <v>4772</v>
      </c>
      <c r="F127" s="19">
        <f t="shared" si="5"/>
        <v>2248</v>
      </c>
    </row>
    <row r="128" spans="1:6" x14ac:dyDescent="0.3">
      <c r="A128" t="s">
        <v>182</v>
      </c>
      <c r="B128" s="18">
        <v>2278000000</v>
      </c>
      <c r="C128" s="18">
        <v>1422000000</v>
      </c>
      <c r="D128" t="s">
        <v>182</v>
      </c>
      <c r="E128" s="19">
        <f t="shared" si="4"/>
        <v>2278</v>
      </c>
      <c r="F128" s="19">
        <f t="shared" si="5"/>
        <v>1422</v>
      </c>
    </row>
    <row r="129" spans="1:6" x14ac:dyDescent="0.3">
      <c r="A129" t="s">
        <v>183</v>
      </c>
      <c r="B129" s="18">
        <v>1355000000</v>
      </c>
      <c r="C129" s="18">
        <v>1279000000</v>
      </c>
      <c r="D129" t="s">
        <v>183</v>
      </c>
      <c r="E129" s="19">
        <f t="shared" si="4"/>
        <v>1355</v>
      </c>
      <c r="F129" s="19">
        <f t="shared" si="5"/>
        <v>1279</v>
      </c>
    </row>
    <row r="130" spans="1:6" x14ac:dyDescent="0.3">
      <c r="A130" t="s">
        <v>184</v>
      </c>
      <c r="B130" s="18">
        <v>1220000000</v>
      </c>
      <c r="C130" s="18">
        <v>1088000000</v>
      </c>
      <c r="D130" t="s">
        <v>184</v>
      </c>
      <c r="E130" s="19">
        <f t="shared" si="4"/>
        <v>1220</v>
      </c>
      <c r="F130" s="19">
        <f t="shared" si="5"/>
        <v>1088</v>
      </c>
    </row>
    <row r="131" spans="1:6" x14ac:dyDescent="0.3">
      <c r="A131" t="s">
        <v>185</v>
      </c>
      <c r="B131" s="18">
        <v>7963000000</v>
      </c>
      <c r="C131" s="18">
        <v>7407000000</v>
      </c>
      <c r="D131" t="s">
        <v>185</v>
      </c>
      <c r="E131" s="19">
        <f t="shared" si="4"/>
        <v>7963</v>
      </c>
      <c r="F131" s="19">
        <f t="shared" si="5"/>
        <v>7407</v>
      </c>
    </row>
    <row r="132" spans="1:6" x14ac:dyDescent="0.3">
      <c r="A132" t="s">
        <v>186</v>
      </c>
      <c r="B132" s="18">
        <v>-2113000000</v>
      </c>
      <c r="C132" s="18">
        <v>-6633000000</v>
      </c>
      <c r="D132" t="s">
        <v>186</v>
      </c>
      <c r="E132" s="19">
        <f t="shared" si="4"/>
        <v>-2113</v>
      </c>
      <c r="F132" s="19">
        <f t="shared" si="5"/>
        <v>-6633</v>
      </c>
    </row>
    <row r="133" spans="1:6" x14ac:dyDescent="0.3">
      <c r="A133" t="s">
        <v>187</v>
      </c>
      <c r="B133" s="18">
        <v>58330000000</v>
      </c>
      <c r="C133" s="18">
        <v>108302000000</v>
      </c>
      <c r="D133" t="s">
        <v>187</v>
      </c>
      <c r="E133" s="19">
        <f t="shared" si="4"/>
        <v>58330</v>
      </c>
      <c r="F133" s="19">
        <f t="shared" si="5"/>
        <v>108302</v>
      </c>
    </row>
    <row r="134" spans="1:6" x14ac:dyDescent="0.3">
      <c r="A134" t="s">
        <v>188</v>
      </c>
      <c r="B134" s="18">
        <v>7838000000</v>
      </c>
      <c r="C134" s="18">
        <v>10826000000</v>
      </c>
      <c r="D134" t="s">
        <v>188</v>
      </c>
      <c r="E134" s="19">
        <f t="shared" si="4"/>
        <v>7838</v>
      </c>
      <c r="F134" s="19">
        <f t="shared" si="5"/>
        <v>10826</v>
      </c>
    </row>
    <row r="135" spans="1:6" x14ac:dyDescent="0.3">
      <c r="A135" t="s">
        <v>189</v>
      </c>
      <c r="B135" s="18">
        <v>7178000000</v>
      </c>
      <c r="C135" s="18">
        <v>10701000000</v>
      </c>
      <c r="D135" t="s">
        <v>189</v>
      </c>
      <c r="E135" s="19">
        <f t="shared" si="4"/>
        <v>7178</v>
      </c>
      <c r="F135" s="19">
        <f t="shared" si="5"/>
        <v>10701</v>
      </c>
    </row>
    <row r="136" spans="1:6" x14ac:dyDescent="0.3">
      <c r="A136" t="s">
        <v>190</v>
      </c>
      <c r="B136" s="18">
        <v>6649000000</v>
      </c>
      <c r="C136" s="18">
        <v>10209000000</v>
      </c>
      <c r="D136" t="s">
        <v>190</v>
      </c>
      <c r="E136" s="19">
        <f t="shared" si="4"/>
        <v>6649</v>
      </c>
      <c r="F136" s="19">
        <f t="shared" si="5"/>
        <v>10209</v>
      </c>
    </row>
    <row r="137" spans="1:6" x14ac:dyDescent="0.3">
      <c r="A137" t="s">
        <v>191</v>
      </c>
      <c r="B137" s="18">
        <v>6128000000</v>
      </c>
      <c r="C137" s="18">
        <v>9553000000</v>
      </c>
      <c r="D137" t="s">
        <v>191</v>
      </c>
      <c r="E137" s="19">
        <f t="shared" si="4"/>
        <v>6128</v>
      </c>
      <c r="F137" s="19">
        <f t="shared" si="5"/>
        <v>9553</v>
      </c>
    </row>
    <row r="138" spans="1:6" x14ac:dyDescent="0.3">
      <c r="A138" t="s">
        <v>192</v>
      </c>
      <c r="B138" s="18">
        <v>5574000000</v>
      </c>
      <c r="C138" s="18">
        <v>8827000000</v>
      </c>
      <c r="D138" t="s">
        <v>192</v>
      </c>
      <c r="E138" s="19">
        <f t="shared" si="4"/>
        <v>5574</v>
      </c>
      <c r="F138" s="19">
        <f t="shared" si="5"/>
        <v>8827</v>
      </c>
    </row>
    <row r="139" spans="1:6" x14ac:dyDescent="0.3">
      <c r="A139" t="s">
        <v>193</v>
      </c>
      <c r="B139" s="18">
        <v>32902000000</v>
      </c>
      <c r="C139" s="18">
        <v>58186000000</v>
      </c>
      <c r="D139" t="s">
        <v>193</v>
      </c>
      <c r="E139" s="19">
        <f t="shared" si="4"/>
        <v>32902</v>
      </c>
      <c r="F139" s="19">
        <f t="shared" si="5"/>
        <v>58186</v>
      </c>
    </row>
    <row r="140" spans="1:6" x14ac:dyDescent="0.3">
      <c r="A140" t="s">
        <v>193</v>
      </c>
      <c r="B140" s="18">
        <v>-7939000000</v>
      </c>
      <c r="C140" s="19" t="s">
        <v>93</v>
      </c>
      <c r="D140" t="s">
        <v>193</v>
      </c>
      <c r="E140" s="19">
        <f t="shared" si="4"/>
        <v>-7939</v>
      </c>
      <c r="F140" s="19"/>
    </row>
    <row r="141" spans="1:6" x14ac:dyDescent="0.3">
      <c r="A141" t="s">
        <v>194</v>
      </c>
      <c r="B141" s="18">
        <v>62680000000</v>
      </c>
      <c r="C141" s="18">
        <v>59872000000</v>
      </c>
      <c r="D141" t="s">
        <v>194</v>
      </c>
      <c r="E141" s="19">
        <f t="shared" si="4"/>
        <v>62680</v>
      </c>
      <c r="F141" s="19">
        <f t="shared" si="5"/>
        <v>59872</v>
      </c>
    </row>
    <row r="142" spans="1:6" x14ac:dyDescent="0.3">
      <c r="A142" t="s">
        <v>195</v>
      </c>
      <c r="B142" s="18">
        <v>9297000000</v>
      </c>
      <c r="C142" s="18">
        <v>11794000000</v>
      </c>
      <c r="D142" t="s">
        <v>195</v>
      </c>
      <c r="E142" s="19">
        <f t="shared" si="4"/>
        <v>9297</v>
      </c>
      <c r="F142" s="19">
        <f t="shared" si="5"/>
        <v>11794</v>
      </c>
    </row>
    <row r="143" spans="1:6" x14ac:dyDescent="0.3">
      <c r="A143" t="s">
        <v>196</v>
      </c>
      <c r="B143" s="18">
        <v>7952000000</v>
      </c>
      <c r="C143" s="18">
        <v>9289000000</v>
      </c>
      <c r="D143" t="s">
        <v>196</v>
      </c>
      <c r="E143" s="19">
        <f t="shared" si="4"/>
        <v>7952</v>
      </c>
      <c r="F143" s="19">
        <f t="shared" si="5"/>
        <v>9289</v>
      </c>
    </row>
    <row r="144" spans="1:6" x14ac:dyDescent="0.3">
      <c r="A144" t="s">
        <v>197</v>
      </c>
      <c r="B144" s="18">
        <v>6867000000</v>
      </c>
      <c r="C144" s="18">
        <v>6849000000</v>
      </c>
      <c r="D144" t="s">
        <v>197</v>
      </c>
      <c r="E144" s="19">
        <f t="shared" si="4"/>
        <v>6867</v>
      </c>
      <c r="F144" s="19">
        <f t="shared" si="5"/>
        <v>6849</v>
      </c>
    </row>
    <row r="145" spans="1:6" x14ac:dyDescent="0.3">
      <c r="A145" t="s">
        <v>198</v>
      </c>
      <c r="B145" s="18">
        <v>5629000000</v>
      </c>
      <c r="C145" s="18">
        <v>5971000000</v>
      </c>
      <c r="D145" t="s">
        <v>198</v>
      </c>
      <c r="E145" s="19">
        <f t="shared" si="4"/>
        <v>5629</v>
      </c>
      <c r="F145" s="19">
        <f t="shared" si="5"/>
        <v>5971</v>
      </c>
    </row>
    <row r="146" spans="1:6" x14ac:dyDescent="0.3">
      <c r="A146" t="s">
        <v>199</v>
      </c>
      <c r="B146" s="18">
        <v>5713000000</v>
      </c>
      <c r="C146" s="18">
        <v>4512000000</v>
      </c>
      <c r="D146" t="s">
        <v>199</v>
      </c>
      <c r="E146" s="19">
        <f t="shared" si="4"/>
        <v>5713</v>
      </c>
      <c r="F146" s="19">
        <f t="shared" si="5"/>
        <v>4512</v>
      </c>
    </row>
    <row r="147" spans="1:6" x14ac:dyDescent="0.3">
      <c r="A147" t="s">
        <v>200</v>
      </c>
      <c r="B147" s="18">
        <v>27222000000</v>
      </c>
      <c r="C147" s="18">
        <v>21457000000</v>
      </c>
      <c r="D147" t="s">
        <v>200</v>
      </c>
      <c r="E147" s="19">
        <f t="shared" si="4"/>
        <v>27222</v>
      </c>
      <c r="F147" s="19">
        <f t="shared" si="5"/>
        <v>21457</v>
      </c>
    </row>
    <row r="148" spans="1:6" x14ac:dyDescent="0.3">
      <c r="A148" t="s">
        <v>201</v>
      </c>
      <c r="B148" s="18">
        <v>82083000000</v>
      </c>
      <c r="C148" s="18">
        <v>119688000000</v>
      </c>
      <c r="D148" t="s">
        <v>201</v>
      </c>
      <c r="E148" s="19">
        <f t="shared" si="4"/>
        <v>82083</v>
      </c>
      <c r="F148" s="19">
        <f t="shared" si="5"/>
        <v>119688</v>
      </c>
    </row>
    <row r="149" spans="1:6" x14ac:dyDescent="0.3">
      <c r="A149" t="s">
        <v>202</v>
      </c>
      <c r="B149" s="18">
        <v>16116000000</v>
      </c>
      <c r="C149" s="18">
        <v>15401000000</v>
      </c>
      <c r="D149" t="s">
        <v>202</v>
      </c>
      <c r="E149" s="19">
        <f t="shared" si="4"/>
        <v>16116</v>
      </c>
      <c r="F149" s="19">
        <f t="shared" si="5"/>
        <v>15401</v>
      </c>
    </row>
    <row r="150" spans="1:6" x14ac:dyDescent="0.3">
      <c r="A150" t="s">
        <v>203</v>
      </c>
      <c r="B150" s="18">
        <v>11950000000</v>
      </c>
      <c r="C150" s="18">
        <v>12949000000</v>
      </c>
      <c r="D150" t="s">
        <v>203</v>
      </c>
      <c r="E150" s="19">
        <f t="shared" si="4"/>
        <v>11950</v>
      </c>
      <c r="F150" s="19">
        <f t="shared" si="5"/>
        <v>12949</v>
      </c>
    </row>
    <row r="151" spans="1:6" x14ac:dyDescent="0.3">
      <c r="A151" t="s">
        <v>204</v>
      </c>
      <c r="B151" s="18">
        <v>8927000000</v>
      </c>
      <c r="C151" s="18">
        <v>11631000000</v>
      </c>
      <c r="D151" t="s">
        <v>204</v>
      </c>
      <c r="E151" s="19">
        <f t="shared" si="4"/>
        <v>8927</v>
      </c>
      <c r="F151" s="19">
        <f t="shared" si="5"/>
        <v>11631</v>
      </c>
    </row>
    <row r="152" spans="1:6" x14ac:dyDescent="0.3">
      <c r="A152" t="s">
        <v>205</v>
      </c>
      <c r="B152" s="18">
        <v>7483000000</v>
      </c>
      <c r="C152" s="18">
        <v>10832000000</v>
      </c>
      <c r="D152" t="s">
        <v>205</v>
      </c>
      <c r="E152" s="19">
        <f t="shared" si="4"/>
        <v>7483</v>
      </c>
      <c r="F152" s="19">
        <f t="shared" si="5"/>
        <v>10832</v>
      </c>
    </row>
    <row r="153" spans="1:6" x14ac:dyDescent="0.3">
      <c r="A153" t="s">
        <v>206</v>
      </c>
      <c r="B153" s="18">
        <v>6794000000</v>
      </c>
      <c r="C153" s="18">
        <v>9915000000</v>
      </c>
      <c r="D153" t="s">
        <v>206</v>
      </c>
      <c r="E153" s="19">
        <f t="shared" si="4"/>
        <v>6794</v>
      </c>
      <c r="F153" s="19">
        <f t="shared" si="5"/>
        <v>9915</v>
      </c>
    </row>
    <row r="154" spans="1:6" x14ac:dyDescent="0.3">
      <c r="A154" t="s">
        <v>207</v>
      </c>
      <c r="B154" s="18">
        <v>40865000000</v>
      </c>
      <c r="C154" s="18">
        <v>65593000000</v>
      </c>
      <c r="D154" t="s">
        <v>207</v>
      </c>
      <c r="E154" s="19">
        <f t="shared" si="4"/>
        <v>40865</v>
      </c>
      <c r="F154" s="19">
        <f t="shared" si="5"/>
        <v>65593</v>
      </c>
    </row>
    <row r="155" spans="1:6" x14ac:dyDescent="0.3">
      <c r="A155" t="s">
        <v>208</v>
      </c>
      <c r="B155" s="18">
        <v>-10052000000</v>
      </c>
      <c r="C155" s="18">
        <v>-6633000000</v>
      </c>
      <c r="D155" t="s">
        <v>208</v>
      </c>
      <c r="E155" s="19">
        <f t="shared" si="4"/>
        <v>-10052</v>
      </c>
      <c r="F155" s="19">
        <f t="shared" si="5"/>
        <v>-6633</v>
      </c>
    </row>
    <row r="156" spans="1:6" x14ac:dyDescent="0.3">
      <c r="A156" t="s">
        <v>209</v>
      </c>
      <c r="B156" s="18">
        <v>194998000000</v>
      </c>
      <c r="C156" s="18">
        <v>246710000000</v>
      </c>
      <c r="D156" t="s">
        <v>209</v>
      </c>
      <c r="E156" s="19">
        <f t="shared" si="4"/>
        <v>194998</v>
      </c>
      <c r="F156" s="19">
        <f t="shared" si="5"/>
        <v>246710</v>
      </c>
    </row>
    <row r="157" spans="1:6" x14ac:dyDescent="0.3">
      <c r="A157" t="s">
        <v>210</v>
      </c>
      <c r="B157" s="18">
        <v>26906000000</v>
      </c>
      <c r="C157" s="18">
        <v>30195000000</v>
      </c>
      <c r="D157" t="s">
        <v>210</v>
      </c>
      <c r="E157" s="19">
        <f t="shared" si="4"/>
        <v>26906</v>
      </c>
      <c r="F157" s="19">
        <f t="shared" si="5"/>
        <v>30195</v>
      </c>
    </row>
    <row r="158" spans="1:6" x14ac:dyDescent="0.3">
      <c r="A158" t="s">
        <v>211</v>
      </c>
      <c r="B158" s="18">
        <v>23462000000</v>
      </c>
      <c r="C158" s="18">
        <v>30738000000</v>
      </c>
      <c r="D158" t="s">
        <v>211</v>
      </c>
      <c r="E158" s="19">
        <f t="shared" si="4"/>
        <v>23462</v>
      </c>
      <c r="F158" s="19">
        <f t="shared" si="5"/>
        <v>30738</v>
      </c>
    </row>
    <row r="159" spans="1:6" x14ac:dyDescent="0.3">
      <c r="A159" t="s">
        <v>212</v>
      </c>
      <c r="B159" s="18">
        <v>21544000000</v>
      </c>
      <c r="C159" s="18">
        <v>23729000000</v>
      </c>
      <c r="D159" t="s">
        <v>212</v>
      </c>
      <c r="E159" s="19">
        <f t="shared" si="4"/>
        <v>21544</v>
      </c>
      <c r="F159" s="19">
        <f t="shared" si="5"/>
        <v>23729</v>
      </c>
    </row>
    <row r="160" spans="1:6" x14ac:dyDescent="0.3">
      <c r="A160" t="s">
        <v>213</v>
      </c>
      <c r="B160" s="18">
        <v>15362000000</v>
      </c>
      <c r="C160" s="18">
        <v>20346000000</v>
      </c>
      <c r="D160" t="s">
        <v>213</v>
      </c>
      <c r="E160" s="19">
        <f t="shared" si="4"/>
        <v>15362</v>
      </c>
      <c r="F160" s="19">
        <f t="shared" si="5"/>
        <v>20346</v>
      </c>
    </row>
    <row r="161" spans="1:7" x14ac:dyDescent="0.3">
      <c r="A161" t="s">
        <v>214</v>
      </c>
      <c r="B161" s="18">
        <v>15257000000</v>
      </c>
      <c r="C161" s="18">
        <v>23177000000</v>
      </c>
      <c r="D161" t="s">
        <v>214</v>
      </c>
      <c r="E161" s="19">
        <f t="shared" si="4"/>
        <v>15257</v>
      </c>
      <c r="F161" s="19">
        <f t="shared" si="5"/>
        <v>23177</v>
      </c>
    </row>
    <row r="162" spans="1:7" x14ac:dyDescent="0.3">
      <c r="A162" t="s">
        <v>215</v>
      </c>
      <c r="B162" s="18">
        <v>102837000000</v>
      </c>
      <c r="C162" s="18">
        <v>128550000000</v>
      </c>
      <c r="D162" t="s">
        <v>215</v>
      </c>
      <c r="E162" s="19">
        <f t="shared" si="4"/>
        <v>102837</v>
      </c>
      <c r="F162" s="19">
        <f t="shared" si="5"/>
        <v>128550</v>
      </c>
    </row>
    <row r="163" spans="1:7" x14ac:dyDescent="0.3">
      <c r="A163" t="s">
        <v>216</v>
      </c>
      <c r="B163" s="18">
        <v>-10370000000</v>
      </c>
      <c r="C163" s="18">
        <v>-10025000000</v>
      </c>
      <c r="D163" t="s">
        <v>216</v>
      </c>
      <c r="E163" s="19">
        <f t="shared" si="4"/>
        <v>-10370</v>
      </c>
      <c r="F163" s="19">
        <f t="shared" si="5"/>
        <v>-10025</v>
      </c>
    </row>
    <row r="164" spans="1:7" x14ac:dyDescent="0.3">
      <c r="A164" t="s">
        <v>104</v>
      </c>
      <c r="B164" s="19"/>
      <c r="C164" s="19"/>
      <c r="D164" t="s">
        <v>104</v>
      </c>
      <c r="E164" s="19"/>
      <c r="F164" s="19"/>
    </row>
    <row r="165" spans="1:7" x14ac:dyDescent="0.3">
      <c r="B165" s="19"/>
      <c r="C165" s="19"/>
      <c r="E165" s="19"/>
      <c r="F165" s="19"/>
    </row>
    <row r="166" spans="1:7" x14ac:dyDescent="0.3">
      <c r="B166" s="19"/>
      <c r="C166" s="19"/>
      <c r="E166" s="19"/>
      <c r="F166" s="19"/>
    </row>
    <row r="167" spans="1:7" x14ac:dyDescent="0.3">
      <c r="B167" s="19"/>
      <c r="C167" s="19"/>
      <c r="E167" s="19"/>
      <c r="F167" s="19"/>
    </row>
    <row r="168" spans="1:7" x14ac:dyDescent="0.3">
      <c r="A168" t="s">
        <v>217</v>
      </c>
      <c r="B168" s="18">
        <v>46327000000</v>
      </c>
      <c r="C168" s="18">
        <v>46752000000</v>
      </c>
      <c r="D168" t="s">
        <v>217</v>
      </c>
      <c r="E168" s="19">
        <f t="shared" si="4"/>
        <v>46327</v>
      </c>
      <c r="F168" s="19">
        <f t="shared" si="5"/>
        <v>46752</v>
      </c>
      <c r="G168" s="19"/>
    </row>
    <row r="169" spans="1:7" x14ac:dyDescent="0.3">
      <c r="A169" t="s">
        <v>218</v>
      </c>
      <c r="B169" s="18">
        <v>46327000000</v>
      </c>
      <c r="C169" s="18">
        <v>46752000000</v>
      </c>
      <c r="D169" t="s">
        <v>218</v>
      </c>
      <c r="E169" s="19">
        <f t="shared" si="4"/>
        <v>46327</v>
      </c>
      <c r="F169" s="19">
        <f t="shared" si="5"/>
        <v>46752</v>
      </c>
    </row>
    <row r="170" spans="1:7" x14ac:dyDescent="0.3">
      <c r="A170" t="s">
        <v>219</v>
      </c>
      <c r="B170" s="18">
        <v>46327000000</v>
      </c>
      <c r="C170" s="18">
        <v>46752000000</v>
      </c>
      <c r="D170" t="s">
        <v>219</v>
      </c>
      <c r="E170" s="19">
        <f t="shared" si="4"/>
        <v>46327</v>
      </c>
      <c r="F170" s="19">
        <f t="shared" si="5"/>
        <v>46752</v>
      </c>
    </row>
    <row r="171" spans="1:7" x14ac:dyDescent="0.3">
      <c r="A171" t="s">
        <v>220</v>
      </c>
      <c r="B171" s="18">
        <v>33364000000</v>
      </c>
      <c r="C171" s="18">
        <v>-2722000000</v>
      </c>
      <c r="D171" t="s">
        <v>220</v>
      </c>
      <c r="E171" s="19">
        <f t="shared" si="4"/>
        <v>33364</v>
      </c>
      <c r="F171" s="19">
        <f t="shared" si="5"/>
        <v>-2722</v>
      </c>
    </row>
    <row r="172" spans="1:7" x14ac:dyDescent="0.3">
      <c r="A172" t="s">
        <v>221</v>
      </c>
      <c r="B172" s="18">
        <v>32574000000</v>
      </c>
      <c r="C172" s="18">
        <v>70360000000</v>
      </c>
      <c r="D172" t="s">
        <v>221</v>
      </c>
      <c r="E172" s="19">
        <f t="shared" si="4"/>
        <v>32574</v>
      </c>
      <c r="F172" s="19">
        <f t="shared" si="5"/>
        <v>70360</v>
      </c>
    </row>
    <row r="173" spans="1:7" x14ac:dyDescent="0.3">
      <c r="A173" t="s">
        <v>222</v>
      </c>
      <c r="B173" s="18">
        <v>34296000000</v>
      </c>
      <c r="C173" s="18">
        <v>41921000000</v>
      </c>
      <c r="D173" t="s">
        <v>222</v>
      </c>
      <c r="E173" s="19">
        <f t="shared" si="4"/>
        <v>34296</v>
      </c>
      <c r="F173" s="19">
        <f t="shared" si="5"/>
        <v>41921</v>
      </c>
    </row>
    <row r="174" spans="1:7" x14ac:dyDescent="0.3">
      <c r="A174" t="s">
        <v>223</v>
      </c>
      <c r="B174" s="18">
        <v>34296000000</v>
      </c>
      <c r="C174" s="18">
        <v>41921000000</v>
      </c>
      <c r="D174" t="s">
        <v>223</v>
      </c>
      <c r="E174" s="19">
        <f t="shared" si="4"/>
        <v>34296</v>
      </c>
      <c r="F174" s="19">
        <f t="shared" si="5"/>
        <v>41921</v>
      </c>
    </row>
    <row r="175" spans="1:7" x14ac:dyDescent="0.3">
      <c r="A175" t="s">
        <v>224</v>
      </c>
      <c r="B175" s="18">
        <v>12757000000</v>
      </c>
      <c r="C175" s="18">
        <v>19621000000</v>
      </c>
      <c r="D175" t="s">
        <v>224</v>
      </c>
      <c r="E175" s="19">
        <f t="shared" si="4"/>
        <v>12757</v>
      </c>
      <c r="F175" s="19">
        <f t="shared" si="5"/>
        <v>19621</v>
      </c>
    </row>
    <row r="176" spans="1:7" x14ac:dyDescent="0.3">
      <c r="A176" t="s">
        <v>225</v>
      </c>
      <c r="B176" s="18">
        <v>-310000000</v>
      </c>
      <c r="C176" s="18">
        <v>-8148000000</v>
      </c>
      <c r="D176" t="s">
        <v>225</v>
      </c>
      <c r="E176" s="19">
        <f t="shared" si="4"/>
        <v>-310</v>
      </c>
      <c r="F176" s="19">
        <f t="shared" si="5"/>
        <v>-8148</v>
      </c>
    </row>
    <row r="177" spans="1:6" x14ac:dyDescent="0.3">
      <c r="A177" t="s">
        <v>226</v>
      </c>
      <c r="B177" s="18">
        <v>-14169000000</v>
      </c>
      <c r="C177" s="18">
        <v>16966000000</v>
      </c>
      <c r="D177" t="s">
        <v>226</v>
      </c>
      <c r="E177" s="19">
        <f t="shared" si="4"/>
        <v>-14169</v>
      </c>
      <c r="F177" s="19">
        <f t="shared" si="5"/>
        <v>16966</v>
      </c>
    </row>
    <row r="178" spans="1:6" x14ac:dyDescent="0.3">
      <c r="A178" t="s">
        <v>227</v>
      </c>
      <c r="B178" s="19" t="s">
        <v>93</v>
      </c>
      <c r="C178" s="19" t="s">
        <v>93</v>
      </c>
      <c r="D178" t="s">
        <v>227</v>
      </c>
      <c r="E178" s="19"/>
      <c r="F178" s="19"/>
    </row>
    <row r="179" spans="1:6" x14ac:dyDescent="0.3">
      <c r="A179" t="s">
        <v>228</v>
      </c>
      <c r="B179" s="19" t="s">
        <v>93</v>
      </c>
      <c r="C179" s="19" t="s">
        <v>93</v>
      </c>
      <c r="D179" t="s">
        <v>228</v>
      </c>
      <c r="E179" s="19"/>
      <c r="F179" s="19"/>
    </row>
    <row r="180" spans="1:6" x14ac:dyDescent="0.3">
      <c r="A180" t="s">
        <v>229</v>
      </c>
      <c r="B180" s="19" t="s">
        <v>93</v>
      </c>
      <c r="C180" s="19" t="s">
        <v>93</v>
      </c>
      <c r="D180" t="s">
        <v>229</v>
      </c>
      <c r="E180" s="19"/>
      <c r="F180" s="19"/>
    </row>
    <row r="181" spans="1:6" x14ac:dyDescent="0.3">
      <c r="A181" t="s">
        <v>230</v>
      </c>
      <c r="B181" s="18">
        <v>-19611000000</v>
      </c>
      <c r="C181" s="18">
        <v>-20886000000</v>
      </c>
      <c r="D181" t="s">
        <v>230</v>
      </c>
      <c r="E181" s="19">
        <f t="shared" ref="E181:E223" si="6">B181/1000000</f>
        <v>-19611</v>
      </c>
      <c r="F181" s="19">
        <f t="shared" ref="F181:F223" si="7">C181/1000000</f>
        <v>-20886</v>
      </c>
    </row>
    <row r="182" spans="1:6" x14ac:dyDescent="0.3">
      <c r="A182" t="s">
        <v>231</v>
      </c>
      <c r="B182" s="18">
        <v>-9487000000</v>
      </c>
      <c r="C182" s="18">
        <v>-2592000000</v>
      </c>
      <c r="D182" t="s">
        <v>231</v>
      </c>
      <c r="E182" s="19">
        <f t="shared" si="6"/>
        <v>-9487</v>
      </c>
      <c r="F182" s="19">
        <f t="shared" si="7"/>
        <v>-2592</v>
      </c>
    </row>
    <row r="183" spans="1:6" x14ac:dyDescent="0.3">
      <c r="A183" t="s">
        <v>232</v>
      </c>
      <c r="B183" s="18">
        <v>-18163000000</v>
      </c>
      <c r="C183" s="18">
        <v>-21897000000</v>
      </c>
      <c r="D183" t="s">
        <v>232</v>
      </c>
      <c r="E183" s="19">
        <f t="shared" si="6"/>
        <v>-18163</v>
      </c>
      <c r="F183" s="19">
        <f t="shared" si="7"/>
        <v>-21897</v>
      </c>
    </row>
    <row r="184" spans="1:6" x14ac:dyDescent="0.3">
      <c r="A184" t="s">
        <v>233</v>
      </c>
      <c r="B184" s="18">
        <v>-18163000000</v>
      </c>
      <c r="C184" s="18">
        <v>-21897000000</v>
      </c>
      <c r="D184" t="s">
        <v>233</v>
      </c>
      <c r="E184" s="19">
        <f t="shared" si="6"/>
        <v>-18163</v>
      </c>
      <c r="F184" s="19">
        <f t="shared" si="7"/>
        <v>-21897</v>
      </c>
    </row>
    <row r="185" spans="1:6" x14ac:dyDescent="0.3">
      <c r="A185" t="s">
        <v>234</v>
      </c>
      <c r="B185" s="19" t="s">
        <v>93</v>
      </c>
      <c r="C185" s="19" t="s">
        <v>93</v>
      </c>
      <c r="D185" t="s">
        <v>234</v>
      </c>
      <c r="E185" s="19"/>
      <c r="F185" s="19"/>
    </row>
    <row r="186" spans="1:6" x14ac:dyDescent="0.3">
      <c r="A186" t="s">
        <v>235</v>
      </c>
      <c r="B186" s="18">
        <v>5725000000</v>
      </c>
      <c r="C186" s="18">
        <v>1387000000</v>
      </c>
      <c r="D186" t="s">
        <v>235</v>
      </c>
      <c r="E186" s="19">
        <f t="shared" si="6"/>
        <v>5725</v>
      </c>
      <c r="F186" s="19">
        <f t="shared" si="7"/>
        <v>1387</v>
      </c>
    </row>
    <row r="187" spans="1:6" x14ac:dyDescent="0.3">
      <c r="A187" t="s">
        <v>236</v>
      </c>
      <c r="B187" s="18">
        <v>3602000000</v>
      </c>
      <c r="C187" s="18">
        <v>2945000000</v>
      </c>
      <c r="D187" t="s">
        <v>236</v>
      </c>
      <c r="E187" s="19">
        <f t="shared" si="6"/>
        <v>3602</v>
      </c>
      <c r="F187" s="19">
        <f t="shared" si="7"/>
        <v>2945</v>
      </c>
    </row>
    <row r="188" spans="1:6" x14ac:dyDescent="0.3">
      <c r="A188" t="s">
        <v>237</v>
      </c>
      <c r="B188" s="18">
        <v>3602000000</v>
      </c>
      <c r="C188" s="18">
        <v>2945000000</v>
      </c>
      <c r="D188" t="s">
        <v>237</v>
      </c>
      <c r="E188" s="19">
        <f t="shared" si="6"/>
        <v>3602</v>
      </c>
      <c r="F188" s="19">
        <f t="shared" si="7"/>
        <v>2945</v>
      </c>
    </row>
    <row r="189" spans="1:6" x14ac:dyDescent="0.3">
      <c r="A189" t="s">
        <v>238</v>
      </c>
      <c r="B189" s="18">
        <v>2123000000</v>
      </c>
      <c r="C189" s="18">
        <v>-1558000000</v>
      </c>
      <c r="D189" t="s">
        <v>238</v>
      </c>
      <c r="E189" s="19">
        <f t="shared" si="6"/>
        <v>2123</v>
      </c>
      <c r="F189" s="19">
        <f t="shared" si="7"/>
        <v>-1558</v>
      </c>
    </row>
    <row r="190" spans="1:6" x14ac:dyDescent="0.3">
      <c r="A190" t="s">
        <v>239</v>
      </c>
      <c r="B190" s="18">
        <v>2314000000</v>
      </c>
      <c r="C190" s="18">
        <v>2216000000</v>
      </c>
      <c r="D190" t="s">
        <v>239</v>
      </c>
      <c r="E190" s="19">
        <f t="shared" si="6"/>
        <v>2314</v>
      </c>
      <c r="F190" s="19">
        <f t="shared" si="7"/>
        <v>2216</v>
      </c>
    </row>
    <row r="191" spans="1:6" x14ac:dyDescent="0.3">
      <c r="A191" t="s">
        <v>240</v>
      </c>
      <c r="B191" s="19" t="s">
        <v>93</v>
      </c>
      <c r="C191" s="19" t="s">
        <v>93</v>
      </c>
      <c r="D191" t="s">
        <v>240</v>
      </c>
      <c r="E191" s="19"/>
      <c r="F191" s="19"/>
    </row>
    <row r="192" spans="1:6" x14ac:dyDescent="0.3">
      <c r="A192" t="s">
        <v>241</v>
      </c>
      <c r="B192" s="18">
        <v>-58154000000</v>
      </c>
      <c r="C192" s="18">
        <v>-37601000000</v>
      </c>
      <c r="D192" t="s">
        <v>241</v>
      </c>
      <c r="E192" s="19">
        <f t="shared" si="6"/>
        <v>-58154</v>
      </c>
      <c r="F192" s="19">
        <f t="shared" si="7"/>
        <v>-37601</v>
      </c>
    </row>
    <row r="193" spans="1:6" x14ac:dyDescent="0.3">
      <c r="A193" t="s">
        <v>242</v>
      </c>
      <c r="B193" s="18">
        <v>-58154000000</v>
      </c>
      <c r="C193" s="18">
        <v>-37601000000</v>
      </c>
      <c r="D193" t="s">
        <v>242</v>
      </c>
      <c r="E193" s="19">
        <f t="shared" si="6"/>
        <v>-58154</v>
      </c>
      <c r="F193" s="19">
        <f t="shared" si="7"/>
        <v>-37601</v>
      </c>
    </row>
    <row r="194" spans="1:6" x14ac:dyDescent="0.3">
      <c r="A194" t="s">
        <v>243</v>
      </c>
      <c r="B194" s="18">
        <v>-55396000000</v>
      </c>
      <c r="C194" s="18">
        <v>-58321000000</v>
      </c>
      <c r="D194" t="s">
        <v>243</v>
      </c>
      <c r="E194" s="19">
        <f t="shared" si="6"/>
        <v>-55396</v>
      </c>
      <c r="F194" s="19">
        <f t="shared" si="7"/>
        <v>-58321</v>
      </c>
    </row>
    <row r="195" spans="1:6" x14ac:dyDescent="0.3">
      <c r="A195" t="s">
        <v>244</v>
      </c>
      <c r="B195" s="18">
        <v>-61053000000</v>
      </c>
      <c r="C195" s="18">
        <v>-63645000000</v>
      </c>
      <c r="D195" t="s">
        <v>244</v>
      </c>
      <c r="E195" s="19">
        <f t="shared" si="6"/>
        <v>-61053</v>
      </c>
      <c r="F195" s="19">
        <f t="shared" si="7"/>
        <v>-63645</v>
      </c>
    </row>
    <row r="196" spans="1:6" x14ac:dyDescent="0.3">
      <c r="A196" t="s">
        <v>245</v>
      </c>
      <c r="B196" s="18">
        <v>5657000000</v>
      </c>
      <c r="C196" s="18">
        <v>5324000000</v>
      </c>
      <c r="D196" t="s">
        <v>245</v>
      </c>
      <c r="E196" s="19">
        <f t="shared" si="6"/>
        <v>5657</v>
      </c>
      <c r="F196" s="19">
        <f t="shared" si="7"/>
        <v>5324</v>
      </c>
    </row>
    <row r="197" spans="1:6" x14ac:dyDescent="0.3">
      <c r="A197" t="s">
        <v>246</v>
      </c>
      <c r="B197" s="18">
        <v>-1985000000</v>
      </c>
      <c r="C197" s="18">
        <v>-8316000000</v>
      </c>
      <c r="D197" t="s">
        <v>246</v>
      </c>
      <c r="E197" s="19">
        <f t="shared" si="6"/>
        <v>-1985</v>
      </c>
      <c r="F197" s="19">
        <f t="shared" si="7"/>
        <v>-8316</v>
      </c>
    </row>
    <row r="198" spans="1:6" x14ac:dyDescent="0.3">
      <c r="A198" t="s">
        <v>247</v>
      </c>
      <c r="B198" s="18">
        <v>-1985000000</v>
      </c>
      <c r="C198" s="18">
        <v>-8316000000</v>
      </c>
      <c r="D198" t="s">
        <v>247</v>
      </c>
      <c r="E198" s="19">
        <f t="shared" si="6"/>
        <v>-1985</v>
      </c>
      <c r="F198" s="19">
        <f t="shared" si="7"/>
        <v>-8316</v>
      </c>
    </row>
    <row r="199" spans="1:6" x14ac:dyDescent="0.3">
      <c r="A199" t="s">
        <v>248</v>
      </c>
      <c r="B199" s="18">
        <v>-773000000</v>
      </c>
      <c r="C199" s="18">
        <v>29036000000</v>
      </c>
      <c r="D199" t="s">
        <v>248</v>
      </c>
      <c r="E199" s="19">
        <f t="shared" si="6"/>
        <v>-773</v>
      </c>
      <c r="F199" s="19">
        <f t="shared" si="7"/>
        <v>29036</v>
      </c>
    </row>
    <row r="200" spans="1:6" x14ac:dyDescent="0.3">
      <c r="A200" t="s">
        <v>249</v>
      </c>
      <c r="B200" s="18">
        <v>-60157000000</v>
      </c>
      <c r="C200" s="18">
        <v>-2565000000</v>
      </c>
      <c r="D200" t="s">
        <v>249</v>
      </c>
      <c r="E200" s="19">
        <f t="shared" si="6"/>
        <v>-60157</v>
      </c>
      <c r="F200" s="19">
        <f t="shared" si="7"/>
        <v>-2565</v>
      </c>
    </row>
    <row r="201" spans="1:6" x14ac:dyDescent="0.3">
      <c r="A201" t="s">
        <v>250</v>
      </c>
      <c r="B201" s="18">
        <v>59384000000</v>
      </c>
      <c r="C201" s="18">
        <v>31601000000</v>
      </c>
      <c r="D201" t="s">
        <v>250</v>
      </c>
      <c r="E201" s="19">
        <f t="shared" si="6"/>
        <v>59384</v>
      </c>
      <c r="F201" s="19">
        <f t="shared" si="7"/>
        <v>31601</v>
      </c>
    </row>
    <row r="202" spans="1:6" x14ac:dyDescent="0.3">
      <c r="A202" t="s">
        <v>251</v>
      </c>
      <c r="B202" s="18">
        <v>6291000000</v>
      </c>
      <c r="C202" s="18">
        <v>9718000000</v>
      </c>
      <c r="D202" t="s">
        <v>251</v>
      </c>
      <c r="E202" s="19">
        <f t="shared" si="6"/>
        <v>6291</v>
      </c>
      <c r="F202" s="19">
        <f t="shared" si="7"/>
        <v>9718</v>
      </c>
    </row>
    <row r="203" spans="1:6" x14ac:dyDescent="0.3">
      <c r="A203" t="s">
        <v>252</v>
      </c>
      <c r="B203" s="18">
        <v>6291000000</v>
      </c>
      <c r="C203" s="18">
        <v>9718000000</v>
      </c>
      <c r="D203" t="s">
        <v>252</v>
      </c>
      <c r="E203" s="19">
        <f t="shared" si="6"/>
        <v>6291</v>
      </c>
      <c r="F203" s="19">
        <f t="shared" si="7"/>
        <v>9718</v>
      </c>
    </row>
    <row r="204" spans="1:6" x14ac:dyDescent="0.3">
      <c r="A204" t="s">
        <v>253</v>
      </c>
      <c r="B204" s="19" t="s">
        <v>93</v>
      </c>
      <c r="C204" s="18">
        <v>-6000000000</v>
      </c>
      <c r="D204" t="s">
        <v>253</v>
      </c>
      <c r="E204" s="19"/>
      <c r="F204" s="19">
        <f t="shared" si="7"/>
        <v>-6000</v>
      </c>
    </row>
    <row r="205" spans="1:6" x14ac:dyDescent="0.3">
      <c r="A205" t="s">
        <v>254</v>
      </c>
      <c r="B205" s="19" t="s">
        <v>93</v>
      </c>
      <c r="C205" s="18">
        <v>-6000000000</v>
      </c>
      <c r="D205" t="s">
        <v>254</v>
      </c>
      <c r="E205" s="19"/>
      <c r="F205" s="19">
        <f t="shared" si="7"/>
        <v>-6000</v>
      </c>
    </row>
    <row r="206" spans="1:6" x14ac:dyDescent="0.3">
      <c r="A206" t="s">
        <v>255</v>
      </c>
      <c r="B206" s="18">
        <v>17616000000</v>
      </c>
      <c r="C206" s="18">
        <v>23907000000</v>
      </c>
      <c r="D206" t="s">
        <v>255</v>
      </c>
      <c r="E206" s="19">
        <f t="shared" si="6"/>
        <v>17616</v>
      </c>
      <c r="F206" s="19">
        <f t="shared" si="7"/>
        <v>23907</v>
      </c>
    </row>
    <row r="207" spans="1:6" x14ac:dyDescent="0.3">
      <c r="A207" t="s">
        <v>256</v>
      </c>
      <c r="B207" s="18">
        <v>203000000</v>
      </c>
      <c r="C207" s="18">
        <v>3999000000</v>
      </c>
      <c r="D207" t="s">
        <v>256</v>
      </c>
      <c r="E207" s="19">
        <f t="shared" si="6"/>
        <v>203</v>
      </c>
      <c r="F207" s="19">
        <f t="shared" si="7"/>
        <v>3999</v>
      </c>
    </row>
    <row r="208" spans="1:6" x14ac:dyDescent="0.3">
      <c r="A208" t="s">
        <v>257</v>
      </c>
      <c r="B208" s="18">
        <v>7956000000</v>
      </c>
      <c r="C208" s="18">
        <v>41553000000</v>
      </c>
      <c r="D208" t="s">
        <v>257</v>
      </c>
      <c r="E208" s="19">
        <f t="shared" si="6"/>
        <v>7956</v>
      </c>
      <c r="F208" s="19">
        <f t="shared" si="7"/>
        <v>41553</v>
      </c>
    </row>
    <row r="209" spans="1:6" x14ac:dyDescent="0.3">
      <c r="A209" t="s">
        <v>258</v>
      </c>
      <c r="B209" s="18">
        <v>-7753000000</v>
      </c>
      <c r="C209" s="18">
        <v>-37554000000</v>
      </c>
      <c r="D209" t="s">
        <v>258</v>
      </c>
      <c r="E209" s="19">
        <f t="shared" si="6"/>
        <v>-7753</v>
      </c>
      <c r="F209" s="19">
        <f t="shared" si="7"/>
        <v>-37554</v>
      </c>
    </row>
    <row r="210" spans="1:6" x14ac:dyDescent="0.3">
      <c r="A210" t="s">
        <v>259</v>
      </c>
      <c r="B210" s="18">
        <v>17413000000</v>
      </c>
      <c r="C210" s="18">
        <v>19908000000</v>
      </c>
      <c r="D210" t="s">
        <v>259</v>
      </c>
      <c r="E210" s="19">
        <f t="shared" si="6"/>
        <v>17413</v>
      </c>
      <c r="F210" s="19">
        <f t="shared" si="7"/>
        <v>19908</v>
      </c>
    </row>
    <row r="211" spans="1:6" x14ac:dyDescent="0.3">
      <c r="A211" t="s">
        <v>260</v>
      </c>
      <c r="B211" s="18">
        <v>19003000000</v>
      </c>
      <c r="C211" s="18">
        <v>21166000000</v>
      </c>
      <c r="D211" t="s">
        <v>260</v>
      </c>
      <c r="E211" s="19">
        <f t="shared" si="6"/>
        <v>19003</v>
      </c>
      <c r="F211" s="19">
        <f t="shared" si="7"/>
        <v>21166</v>
      </c>
    </row>
    <row r="212" spans="1:6" x14ac:dyDescent="0.3">
      <c r="A212" t="s">
        <v>261</v>
      </c>
      <c r="B212" s="18">
        <v>-1590000000</v>
      </c>
      <c r="C212" s="18">
        <v>-1258000000</v>
      </c>
      <c r="D212" t="s">
        <v>261</v>
      </c>
      <c r="E212" s="19">
        <f t="shared" si="6"/>
        <v>-1590</v>
      </c>
      <c r="F212" s="19">
        <f t="shared" si="7"/>
        <v>-1258</v>
      </c>
    </row>
    <row r="213" spans="1:6" x14ac:dyDescent="0.3">
      <c r="A213" t="s">
        <v>262</v>
      </c>
      <c r="B213" s="18">
        <v>-11325000000</v>
      </c>
      <c r="C213" s="18">
        <v>-8189000000</v>
      </c>
      <c r="D213" t="s">
        <v>262</v>
      </c>
      <c r="E213" s="19">
        <f t="shared" si="6"/>
        <v>-11325</v>
      </c>
      <c r="F213" s="19">
        <f t="shared" si="7"/>
        <v>-8189</v>
      </c>
    </row>
    <row r="214" spans="1:6" x14ac:dyDescent="0.3">
      <c r="A214" t="s">
        <v>263</v>
      </c>
      <c r="B214" s="18">
        <v>-11325000000</v>
      </c>
      <c r="C214" s="18">
        <v>-8189000000</v>
      </c>
      <c r="D214" t="s">
        <v>263</v>
      </c>
      <c r="E214" s="19">
        <f t="shared" si="6"/>
        <v>-11325</v>
      </c>
      <c r="F214" s="19">
        <f t="shared" si="7"/>
        <v>-8189</v>
      </c>
    </row>
    <row r="215" spans="1:6" x14ac:dyDescent="0.3">
      <c r="A215" t="s">
        <v>264</v>
      </c>
      <c r="B215" s="19" t="s">
        <v>93</v>
      </c>
      <c r="C215" s="19" t="s">
        <v>93</v>
      </c>
      <c r="D215" t="s">
        <v>264</v>
      </c>
      <c r="E215" s="19"/>
      <c r="F215" s="19"/>
    </row>
    <row r="216" spans="1:6" x14ac:dyDescent="0.3">
      <c r="A216" t="s">
        <v>265</v>
      </c>
      <c r="B216" s="18">
        <v>36477000000</v>
      </c>
      <c r="C216" s="18">
        <v>54253000000</v>
      </c>
      <c r="D216" t="s">
        <v>265</v>
      </c>
      <c r="E216" s="19">
        <f t="shared" si="6"/>
        <v>36477</v>
      </c>
      <c r="F216" s="19">
        <f t="shared" si="7"/>
        <v>54253</v>
      </c>
    </row>
    <row r="217" spans="1:6" x14ac:dyDescent="0.3">
      <c r="A217" t="s">
        <v>266</v>
      </c>
      <c r="B217" s="18">
        <v>-5536000000</v>
      </c>
      <c r="C217" s="18">
        <v>18869000000</v>
      </c>
      <c r="D217" t="s">
        <v>266</v>
      </c>
      <c r="E217" s="19">
        <f t="shared" si="6"/>
        <v>-5536</v>
      </c>
      <c r="F217" s="19">
        <f t="shared" si="7"/>
        <v>18869</v>
      </c>
    </row>
    <row r="218" spans="1:6" x14ac:dyDescent="0.3">
      <c r="A218" t="s">
        <v>267</v>
      </c>
      <c r="B218" s="18">
        <v>-364000000</v>
      </c>
      <c r="C218" s="18">
        <v>-1093000000</v>
      </c>
      <c r="D218" t="s">
        <v>267</v>
      </c>
      <c r="E218" s="19">
        <f t="shared" si="6"/>
        <v>-364</v>
      </c>
      <c r="F218" s="19">
        <f t="shared" si="7"/>
        <v>-1093</v>
      </c>
    </row>
    <row r="219" spans="1:6" x14ac:dyDescent="0.3">
      <c r="A219" t="s">
        <v>268</v>
      </c>
      <c r="B219" s="18">
        <v>42377000000</v>
      </c>
      <c r="C219" s="18">
        <v>36477000000</v>
      </c>
      <c r="D219" t="s">
        <v>268</v>
      </c>
      <c r="E219" s="19">
        <f t="shared" si="6"/>
        <v>42377</v>
      </c>
      <c r="F219" s="19">
        <f t="shared" si="7"/>
        <v>36477</v>
      </c>
    </row>
    <row r="220" spans="1:6" x14ac:dyDescent="0.3">
      <c r="A220" t="s">
        <v>269</v>
      </c>
      <c r="B220" s="19" t="s">
        <v>93</v>
      </c>
      <c r="C220" s="19" t="s">
        <v>93</v>
      </c>
      <c r="D220" t="s">
        <v>269</v>
      </c>
      <c r="E220" s="19"/>
      <c r="F220" s="19"/>
    </row>
    <row r="221" spans="1:6" x14ac:dyDescent="0.3">
      <c r="A221" t="s">
        <v>270</v>
      </c>
      <c r="B221" s="18">
        <v>-5900000000</v>
      </c>
      <c r="C221" s="18">
        <v>17776000000</v>
      </c>
      <c r="D221" t="s">
        <v>270</v>
      </c>
      <c r="E221" s="19">
        <f t="shared" si="6"/>
        <v>-5900</v>
      </c>
      <c r="F221" s="19">
        <f t="shared" si="7"/>
        <v>17776</v>
      </c>
    </row>
    <row r="222" spans="1:6" x14ac:dyDescent="0.3">
      <c r="A222" t="s">
        <v>271</v>
      </c>
      <c r="B222" s="18">
        <v>-3688000000</v>
      </c>
      <c r="C222" s="18">
        <v>-6035000000</v>
      </c>
      <c r="D222" t="s">
        <v>271</v>
      </c>
      <c r="E222" s="19">
        <f t="shared" si="6"/>
        <v>-3688</v>
      </c>
      <c r="F222" s="19">
        <f t="shared" si="7"/>
        <v>-6035</v>
      </c>
    </row>
    <row r="223" spans="1:6" x14ac:dyDescent="0.3">
      <c r="A223" t="s">
        <v>272</v>
      </c>
      <c r="B223" s="18">
        <v>-1772000000</v>
      </c>
      <c r="C223" s="18">
        <v>-2142000000</v>
      </c>
      <c r="D223" t="s">
        <v>272</v>
      </c>
      <c r="E223" s="19">
        <f t="shared" si="6"/>
        <v>-1772</v>
      </c>
      <c r="F223" s="19">
        <f t="shared" si="7"/>
        <v>-2142</v>
      </c>
    </row>
    <row r="224" spans="1:6" x14ac:dyDescent="0.3">
      <c r="A224" t="s">
        <v>104</v>
      </c>
      <c r="D224" t="s">
        <v>104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tabSelected="1" topLeftCell="A12" zoomScaleNormal="100" workbookViewId="0">
      <selection activeCell="F30" sqref="F30"/>
    </sheetView>
  </sheetViews>
  <sheetFormatPr defaultRowHeight="14.4" x14ac:dyDescent="0.3"/>
  <cols>
    <col min="1" max="1" width="4.6640625" customWidth="1"/>
    <col min="2" max="2" width="44.88671875" customWidth="1"/>
  </cols>
  <sheetData>
    <row r="1" spans="1:9" ht="60" customHeight="1" x14ac:dyDescent="0.5">
      <c r="A1" s="7"/>
      <c r="B1" s="12" t="s">
        <v>61</v>
      </c>
      <c r="C1" s="13"/>
      <c r="D1" s="13"/>
      <c r="E1" s="13"/>
      <c r="F1" s="13"/>
      <c r="G1" s="13"/>
      <c r="H1" s="13"/>
      <c r="I1" s="13"/>
    </row>
    <row r="2" spans="1:9" x14ac:dyDescent="0.3">
      <c r="C2" s="23" t="s">
        <v>54</v>
      </c>
      <c r="D2" s="23"/>
    </row>
    <row r="3" spans="1:9" x14ac:dyDescent="0.3">
      <c r="C3" s="9">
        <v>2022</v>
      </c>
      <c r="D3" s="9">
        <v>2021</v>
      </c>
    </row>
    <row r="4" spans="1:9" x14ac:dyDescent="0.3">
      <c r="A4" s="14">
        <v>1</v>
      </c>
      <c r="B4" s="9" t="s">
        <v>12</v>
      </c>
    </row>
    <row r="5" spans="1:9" x14ac:dyDescent="0.3">
      <c r="A5" s="14">
        <f>+A4+0.1</f>
        <v>1.1000000000000001</v>
      </c>
      <c r="B5" s="1" t="s">
        <v>13</v>
      </c>
      <c r="C5">
        <f>'Financial Statements'!F52/'Financial Statements'!F90</f>
        <v>0.9446435811136924</v>
      </c>
      <c r="D5">
        <f>'Financial Statements'!E52/'Financial Statements'!E90</f>
        <v>1.1357597739445826</v>
      </c>
    </row>
    <row r="6" spans="1:9" x14ac:dyDescent="0.3">
      <c r="A6" s="14">
        <f t="shared" ref="A6:A13" si="0">+A5+0.1</f>
        <v>1.2000000000000002</v>
      </c>
      <c r="B6" s="1" t="s">
        <v>14</v>
      </c>
      <c r="C6">
        <v>0.72</v>
      </c>
      <c r="D6">
        <v>0.91</v>
      </c>
    </row>
    <row r="7" spans="1:9" x14ac:dyDescent="0.3">
      <c r="A7" s="14">
        <f t="shared" si="0"/>
        <v>1.3000000000000003</v>
      </c>
      <c r="B7" s="1" t="s">
        <v>15</v>
      </c>
      <c r="C7">
        <f>'Financial Statements'!F54/'Financial Statements'!F52</f>
        <v>0.36710697522327662</v>
      </c>
      <c r="D7">
        <f>'Financial Statements'!E54/'Financial Statements'!E52</f>
        <v>0.22416140611461816</v>
      </c>
    </row>
    <row r="8" spans="1:9" x14ac:dyDescent="0.3">
      <c r="A8" s="14">
        <f t="shared" si="0"/>
        <v>1.4000000000000004</v>
      </c>
      <c r="B8" s="1" t="s">
        <v>16</v>
      </c>
      <c r="C8" t="s">
        <v>274</v>
      </c>
      <c r="D8" t="s">
        <v>275</v>
      </c>
    </row>
    <row r="9" spans="1:9" x14ac:dyDescent="0.3">
      <c r="A9" s="14">
        <f t="shared" si="0"/>
        <v>1.5000000000000004</v>
      </c>
      <c r="B9" s="1" t="s">
        <v>17</v>
      </c>
      <c r="C9">
        <v>27</v>
      </c>
      <c r="D9">
        <v>25</v>
      </c>
    </row>
    <row r="10" spans="1:9" x14ac:dyDescent="0.3">
      <c r="A10" s="14">
        <f t="shared" si="0"/>
        <v>1.6000000000000005</v>
      </c>
      <c r="B10" s="1" t="s">
        <v>18</v>
      </c>
      <c r="C10">
        <v>64</v>
      </c>
      <c r="D10">
        <v>68</v>
      </c>
    </row>
    <row r="11" spans="1:9" x14ac:dyDescent="0.3">
      <c r="A11" s="14">
        <f t="shared" si="0"/>
        <v>1.7000000000000006</v>
      </c>
      <c r="B11" s="1" t="s">
        <v>19</v>
      </c>
      <c r="C11">
        <v>26</v>
      </c>
      <c r="D11">
        <v>22</v>
      </c>
    </row>
    <row r="12" spans="1:9" x14ac:dyDescent="0.3">
      <c r="A12" s="14">
        <f t="shared" si="0"/>
        <v>1.8000000000000007</v>
      </c>
      <c r="B12" s="1" t="s">
        <v>20</v>
      </c>
      <c r="C12">
        <f>C10-C9+C11</f>
        <v>63</v>
      </c>
      <c r="D12">
        <f>D10-D9+D11</f>
        <v>65</v>
      </c>
    </row>
    <row r="13" spans="1:9" x14ac:dyDescent="0.3">
      <c r="A13" s="14">
        <f t="shared" si="0"/>
        <v>1.9000000000000008</v>
      </c>
      <c r="B13" s="1" t="s">
        <v>21</v>
      </c>
      <c r="C13">
        <v>-1.7000000000000001E-2</v>
      </c>
      <c r="D13">
        <v>0.04</v>
      </c>
    </row>
    <row r="14" spans="1:9" x14ac:dyDescent="0.3">
      <c r="A14" s="14"/>
      <c r="B14" s="11" t="s">
        <v>22</v>
      </c>
    </row>
    <row r="15" spans="1:9" x14ac:dyDescent="0.3">
      <c r="A15" s="14"/>
    </row>
    <row r="16" spans="1:9" x14ac:dyDescent="0.3">
      <c r="A16" s="14">
        <f>+A4+1</f>
        <v>2</v>
      </c>
      <c r="B16" s="15" t="s">
        <v>23</v>
      </c>
    </row>
    <row r="17" spans="1:4" x14ac:dyDescent="0.3">
      <c r="A17" s="14">
        <f>+A16+0.1</f>
        <v>2.1</v>
      </c>
      <c r="B17" s="1" t="s">
        <v>11</v>
      </c>
      <c r="C17">
        <f>'Financial Statements'!F4/'Financial Statements'!F5</f>
        <v>0.13159968325800658</v>
      </c>
      <c r="D17">
        <f>'Financial Statements'!E4/'Financial Statements'!E5</f>
        <v>0.14114920118683247</v>
      </c>
    </row>
    <row r="18" spans="1:4" x14ac:dyDescent="0.3">
      <c r="A18" s="14">
        <f>+A17+0.1</f>
        <v>2.2000000000000002</v>
      </c>
      <c r="B18" s="1" t="s">
        <v>24</v>
      </c>
      <c r="C18">
        <v>15.81</v>
      </c>
      <c r="D18">
        <v>7.46</v>
      </c>
    </row>
    <row r="19" spans="1:4" x14ac:dyDescent="0.3">
      <c r="A19" s="14"/>
      <c r="B19" s="11" t="s">
        <v>25</v>
      </c>
    </row>
    <row r="20" spans="1:4" x14ac:dyDescent="0.3">
      <c r="A20" s="14">
        <f>+A18+0.1</f>
        <v>2.3000000000000003</v>
      </c>
      <c r="B20" s="1" t="s">
        <v>26</v>
      </c>
      <c r="C20">
        <f>'Financial Statements'!F14/'Financial Statements'!F5</f>
        <v>2.3829581912242232E-2</v>
      </c>
      <c r="D20">
        <f>'Financial Statements'!E14/'Financial Statements'!E5</f>
        <v>5.2954097509269465E-2</v>
      </c>
    </row>
    <row r="21" spans="1:4" x14ac:dyDescent="0.3">
      <c r="A21" s="14"/>
      <c r="B21" s="11" t="s">
        <v>27</v>
      </c>
    </row>
    <row r="22" spans="1:4" x14ac:dyDescent="0.3">
      <c r="A22" s="14">
        <f>+A20+0.1</f>
        <v>2.4000000000000004</v>
      </c>
      <c r="B22" s="1" t="s">
        <v>28</v>
      </c>
      <c r="C22">
        <f>'Financial Statements'!F29/'Financial Statements'!F5</f>
        <v>-5.2958950004183018E-3</v>
      </c>
      <c r="D22">
        <f>'Financial Statements'!E29/'Financial Statements'!E5</f>
        <v>7.1014128755145567E-2</v>
      </c>
    </row>
    <row r="23" spans="1:4" x14ac:dyDescent="0.3">
      <c r="A23" s="14"/>
    </row>
    <row r="24" spans="1:4" x14ac:dyDescent="0.3">
      <c r="A24" s="14">
        <f>+A16+1</f>
        <v>3</v>
      </c>
      <c r="B24" s="9" t="s">
        <v>29</v>
      </c>
    </row>
    <row r="25" spans="1:4" x14ac:dyDescent="0.3">
      <c r="A25" s="14">
        <f>+A24+0.1</f>
        <v>3.1</v>
      </c>
      <c r="B25" s="1" t="s">
        <v>30</v>
      </c>
      <c r="C25">
        <v>0.67</v>
      </c>
      <c r="D25">
        <v>0.84</v>
      </c>
    </row>
    <row r="26" spans="1:4" x14ac:dyDescent="0.3">
      <c r="A26" s="14">
        <f t="shared" ref="A26:A30" si="1">+A25+0.1</f>
        <v>3.2</v>
      </c>
      <c r="B26" s="1" t="s">
        <v>31</v>
      </c>
      <c r="C26">
        <v>0.26</v>
      </c>
      <c r="D26">
        <v>0.28000000000000003</v>
      </c>
    </row>
    <row r="27" spans="1:4" x14ac:dyDescent="0.3">
      <c r="A27" s="14">
        <f t="shared" si="1"/>
        <v>3.3000000000000003</v>
      </c>
      <c r="B27" s="1" t="s">
        <v>32</v>
      </c>
      <c r="C27">
        <v>0.31</v>
      </c>
      <c r="D27">
        <v>0.26</v>
      </c>
    </row>
    <row r="28" spans="1:4" x14ac:dyDescent="0.3">
      <c r="A28" s="14">
        <f t="shared" si="1"/>
        <v>3.4000000000000004</v>
      </c>
      <c r="B28" s="1" t="s">
        <v>33</v>
      </c>
      <c r="C28">
        <v>27.58</v>
      </c>
      <c r="D28">
        <v>28</v>
      </c>
    </row>
    <row r="29" spans="1:4" x14ac:dyDescent="0.3">
      <c r="A29" s="14">
        <f t="shared" si="1"/>
        <v>3.5000000000000004</v>
      </c>
      <c r="B29" s="1" t="s">
        <v>34</v>
      </c>
      <c r="C29">
        <v>8.7499999999999994E-2</v>
      </c>
      <c r="D29">
        <v>0.21</v>
      </c>
    </row>
    <row r="30" spans="1:4" x14ac:dyDescent="0.3">
      <c r="A30" s="14">
        <f t="shared" si="1"/>
        <v>3.6000000000000005</v>
      </c>
      <c r="B30" s="1" t="s">
        <v>35</v>
      </c>
      <c r="C30">
        <v>0</v>
      </c>
      <c r="D30">
        <v>0</v>
      </c>
    </row>
    <row r="31" spans="1:4" x14ac:dyDescent="0.3">
      <c r="A31" s="14"/>
      <c r="B31" s="11" t="s">
        <v>36</v>
      </c>
    </row>
    <row r="32" spans="1:4" x14ac:dyDescent="0.3">
      <c r="A32" s="14"/>
    </row>
    <row r="33" spans="1:4" x14ac:dyDescent="0.3">
      <c r="A33" s="14">
        <f>+A24+1</f>
        <v>4</v>
      </c>
      <c r="B33" s="15" t="s">
        <v>37</v>
      </c>
    </row>
    <row r="34" spans="1:4" x14ac:dyDescent="0.3">
      <c r="A34" s="14">
        <f>+A33+0.1</f>
        <v>4.0999999999999996</v>
      </c>
      <c r="B34" s="1" t="s">
        <v>38</v>
      </c>
      <c r="C34">
        <v>1.1599999999999999</v>
      </c>
      <c r="D34">
        <v>1.27</v>
      </c>
    </row>
    <row r="35" spans="1:4" x14ac:dyDescent="0.3">
      <c r="A35" s="14">
        <f t="shared" ref="A35:A37" si="2">+A34+0.1</f>
        <v>4.1999999999999993</v>
      </c>
      <c r="B35" s="1" t="s">
        <v>39</v>
      </c>
      <c r="C35">
        <v>2.19</v>
      </c>
      <c r="D35">
        <v>2.56</v>
      </c>
    </row>
    <row r="36" spans="1:4" x14ac:dyDescent="0.3">
      <c r="A36" s="14">
        <f t="shared" si="2"/>
        <v>4.2999999999999989</v>
      </c>
      <c r="B36" s="1" t="s">
        <v>40</v>
      </c>
      <c r="C36">
        <v>13.31</v>
      </c>
      <c r="D36">
        <v>14.3</v>
      </c>
    </row>
    <row r="37" spans="1:4" x14ac:dyDescent="0.3">
      <c r="A37" s="14">
        <f t="shared" si="2"/>
        <v>4.3999999999999986</v>
      </c>
      <c r="B37" s="1" t="s">
        <v>41</v>
      </c>
      <c r="C37">
        <v>-0.62</v>
      </c>
      <c r="D37">
        <v>9</v>
      </c>
    </row>
    <row r="38" spans="1:4" x14ac:dyDescent="0.3">
      <c r="A38" s="14"/>
    </row>
    <row r="39" spans="1:4" x14ac:dyDescent="0.3">
      <c r="A39" s="14">
        <f>+A33+1</f>
        <v>5</v>
      </c>
      <c r="B39" s="15" t="s">
        <v>42</v>
      </c>
    </row>
    <row r="40" spans="1:4" x14ac:dyDescent="0.3">
      <c r="A40" s="14">
        <f>+A39+0.1</f>
        <v>5.0999999999999996</v>
      </c>
      <c r="B40" s="1" t="s">
        <v>43</v>
      </c>
      <c r="C40" t="s">
        <v>273</v>
      </c>
      <c r="D40">
        <v>53.3</v>
      </c>
    </row>
    <row r="41" spans="1:4" x14ac:dyDescent="0.3">
      <c r="A41" s="14">
        <f t="shared" ref="A41:A44" si="3">+A40+0.1</f>
        <v>5.1999999999999993</v>
      </c>
      <c r="B41" s="11" t="s">
        <v>44</v>
      </c>
      <c r="C41">
        <v>-0.27</v>
      </c>
      <c r="D41">
        <v>3.3</v>
      </c>
    </row>
    <row r="42" spans="1:4" x14ac:dyDescent="0.3">
      <c r="A42" s="14">
        <f t="shared" si="3"/>
        <v>5.2999999999999989</v>
      </c>
      <c r="B42" s="1" t="s">
        <v>45</v>
      </c>
      <c r="C42">
        <v>6.23</v>
      </c>
      <c r="D42">
        <v>14.02</v>
      </c>
    </row>
    <row r="43" spans="1:4" x14ac:dyDescent="0.3">
      <c r="A43" s="14">
        <f t="shared" si="3"/>
        <v>5.3999999999999986</v>
      </c>
      <c r="B43" s="11" t="s">
        <v>46</v>
      </c>
      <c r="C43">
        <f>'Financial Statements'!F106/'Financial Statements'!F43</f>
        <v>14.333398763372264</v>
      </c>
      <c r="D43">
        <f>'Financial Statements'!E106/'Financial Statements'!E43</f>
        <v>13.660573122529645</v>
      </c>
    </row>
    <row r="44" spans="1:4" x14ac:dyDescent="0.3">
      <c r="A44" s="14">
        <f t="shared" si="3"/>
        <v>5.4999999999999982</v>
      </c>
      <c r="B44" s="1" t="s">
        <v>47</v>
      </c>
      <c r="C44">
        <v>0</v>
      </c>
      <c r="D44">
        <v>0</v>
      </c>
    </row>
    <row r="45" spans="1:4" x14ac:dyDescent="0.3">
      <c r="A45" s="14"/>
      <c r="B45" s="11" t="s">
        <v>48</v>
      </c>
      <c r="C45">
        <v>0</v>
      </c>
      <c r="D45">
        <v>0</v>
      </c>
    </row>
    <row r="46" spans="1:4" x14ac:dyDescent="0.3">
      <c r="A46" s="14">
        <f>+A44+0.1</f>
        <v>5.5999999999999979</v>
      </c>
      <c r="B46" s="1" t="s">
        <v>49</v>
      </c>
      <c r="C46">
        <v>0</v>
      </c>
      <c r="D46">
        <v>0</v>
      </c>
    </row>
    <row r="47" spans="1:4" x14ac:dyDescent="0.3">
      <c r="A47" s="14">
        <f t="shared" ref="A47:A50" si="4">+A45+0.1</f>
        <v>0.1</v>
      </c>
      <c r="B47" s="1" t="s">
        <v>50</v>
      </c>
      <c r="C47">
        <v>-1.92</v>
      </c>
      <c r="D47">
        <v>28.81</v>
      </c>
    </row>
    <row r="48" spans="1:4" x14ac:dyDescent="0.3">
      <c r="A48" s="14">
        <f t="shared" si="4"/>
        <v>5.6999999999999975</v>
      </c>
      <c r="B48" s="1" t="s">
        <v>51</v>
      </c>
      <c r="C48">
        <v>-0.6</v>
      </c>
      <c r="D48">
        <v>15.98</v>
      </c>
    </row>
    <row r="49" spans="1:4" x14ac:dyDescent="0.3">
      <c r="A49" s="14">
        <f t="shared" si="4"/>
        <v>0.2</v>
      </c>
      <c r="B49" s="1" t="s">
        <v>41</v>
      </c>
      <c r="C49">
        <v>-0.62</v>
      </c>
      <c r="D49">
        <v>9</v>
      </c>
    </row>
    <row r="50" spans="1:4" x14ac:dyDescent="0.3">
      <c r="A50" s="14">
        <f t="shared" si="4"/>
        <v>5.7999999999999972</v>
      </c>
      <c r="B50" s="1" t="s">
        <v>52</v>
      </c>
      <c r="C50">
        <v>18.52</v>
      </c>
      <c r="D50">
        <v>26.8</v>
      </c>
    </row>
    <row r="51" spans="1:4" x14ac:dyDescent="0.3">
      <c r="A51" s="14"/>
      <c r="B51" s="11" t="s">
        <v>53</v>
      </c>
    </row>
  </sheetData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BENJAMIN BAZINI</cp:lastModifiedBy>
  <dcterms:created xsi:type="dcterms:W3CDTF">2020-05-19T16:15:53Z</dcterms:created>
  <dcterms:modified xsi:type="dcterms:W3CDTF">2024-10-18T16:23:01Z</dcterms:modified>
</cp:coreProperties>
</file>