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Historicals" sheetId="2" r:id="rId5"/>
  </sheets>
  <definedNames/>
  <calcPr/>
  <extLst>
    <ext uri="GoogleSheetsCustomDataVersion2">
      <go:sheetsCustomData xmlns:go="http://customooxmlschemas.google.com/" r:id="rId6" roundtripDataChecksum="TU2RhMrn/ocK6AweDf2XUN1IF9FaOIgEXmqJtRY3nqw="/>
    </ext>
  </extLst>
</workbook>
</file>

<file path=xl/sharedStrings.xml><?xml version="1.0" encoding="utf-8"?>
<sst xmlns="http://schemas.openxmlformats.org/spreadsheetml/2006/main" count="148" uniqueCount="128">
  <si>
    <t>Notes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</si>
  <si>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</si>
  <si>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</si>
  <si>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</si>
  <si>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These do not reflect the company's pure/organic growth from operations, therefore companies generally report the notional adjustments made to their accounts and the Adjusted/pure earnings figures.</t>
  </si>
  <si>
    <t>As we cannot forecast such notional adjustments which are the discretion of the management, therefore, we separate out and forecast organic growth based on its historical trend.</t>
  </si>
  <si>
    <t>Instructions</t>
  </si>
  <si>
    <t>Complete all relevant data in the Historical tab following the format of the examples</t>
  </si>
  <si>
    <t>If there are new line items mentioned in the older reports, feel free to insert new rows for them, however ensure that these rows are taken in to account for the formulas</t>
  </si>
  <si>
    <t>Ensure all checks are balanced and any differences are reconciled</t>
  </si>
  <si>
    <t xml:space="preserve">You are required to record all segmental breakdowns  following the example </t>
  </si>
  <si>
    <t>The requred annual reports and earnings releases can be found in:</t>
  </si>
  <si>
    <t>https://investors.nike.com/Home/default.aspx</t>
  </si>
  <si>
    <t>Submssion time is 3 days from the day the task was given to you</t>
  </si>
  <si>
    <r>
      <rPr>
        <rFont val="Calibri"/>
        <b/>
        <color theme="0"/>
        <sz val="16.0"/>
      </rPr>
      <t>NIKE, INC.</t>
    </r>
    <r>
      <rPr>
        <rFont val="Calibri"/>
        <b/>
        <color theme="0"/>
        <sz val="20.0"/>
      </rPr>
      <t xml:space="preserve">
</t>
    </r>
    <r>
      <rPr>
        <rFont val="Calibri"/>
        <b val="0"/>
        <color theme="0"/>
        <sz val="11.0"/>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</si>
  <si>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</si>
  <si>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</si>
  <si>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</si>
  <si>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</si>
  <si>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</si>
  <si>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</si>
  <si>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</si>
  <si>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</si>
  <si>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</si>
  <si>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</si>
  <si>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</si>
  <si>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</si>
  <si>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</si>
  <si>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</si>
  <si>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</si>
  <si>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</si>
  <si>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</si>
  <si>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</si>
  <si>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</si>
  <si>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</si>
  <si>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</si>
  <si>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</si>
  <si>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</si>
  <si>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</si>
  <si>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</si>
  <si>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</si>
  <si>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</si>
  <si>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</si>
  <si>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</si>
  <si>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</si>
  <si>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</si>
  <si>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</si>
  <si>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</si>
  <si>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</si>
  <si>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</si>
  <si>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</si>
  <si>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</si>
  <si>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</si>
  <si>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</si>
  <si>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</si>
  <si>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</si>
  <si>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</si>
  <si>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</si>
  <si>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</si>
  <si>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</si>
  <si>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</si>
  <si>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</si>
  <si>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</si>
  <si>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</si>
  <si>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</si>
  <si>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</si>
  <si>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</si>
  <si>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</si>
  <si>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</si>
  <si>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</si>
  <si>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</si>
  <si>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</si>
  <si>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</si>
  <si>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</si>
  <si>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</si>
  <si>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</si>
  <si>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</si>
  <si>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</si>
  <si>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</si>
  <si>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</si>
  <si>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</si>
  <si>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</si>
  <si>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</si>
  <si>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</si>
  <si>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</si>
  <si>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</si>
  <si>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</si>
  <si>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</si>
  <si>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</si>
  <si>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</si>
  <si>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</si>
  <si>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</si>
  <si>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</si>
  <si>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</si>
  <si>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</si>
  <si>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</si>
  <si>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</si>
  <si>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</si>
  <si>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</si>
  <si>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</si>
  <si>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</si>
  <si>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</si>
  <si>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</si>
  <si>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</si>
  <si>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</si>
  <si>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</si>
  <si>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</si>
  <si>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</si>
  <si>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</si>
  <si>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</si>
  <si>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</si>
  <si>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</si>
  <si>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</si>
  <si>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</si>
  <si>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</si>
  <si>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</si>
  <si>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</si>
  <si>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</si>
  <si>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</si>
  <si>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</si>
  <si>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</si>
  <si>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</si>
  <si>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</si>
  <si>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</si>
  <si>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Corporate</t>
  </si>
  <si>
    <t>TOTAL NIKE, INC. REVENUES</t>
  </si>
  <si>
    <t>EBIT:</t>
  </si>
  <si>
    <t>TOTAL NIKE, INC. EBIT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</si>
</sst>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_);_(* \(#,##0\);_(* &quot;-&quot;??_);_(@_)"/>
  </numFmts>
  <fonts count="10">
    <font>
      <sz val="11.0"/>
      <color theme="1"/>
      <name val="Calibri"/>
      <scheme val="minor"/>
    </font>
    <font>
      <b/>
      <sz val="18.0"/>
      <color theme="0"/>
      <name val="Calibri"/>
    </font>
    <font>
      <sz val="11.0"/>
      <color theme="1"/>
      <name val="Calibri"/>
    </font>
    <font>
      <u/>
      <sz val="11.0"/>
      <color theme="10"/>
      <name val="Calibri"/>
    </font>
    <font>
      <b/>
      <sz val="20.0"/>
      <color theme="0"/>
      <name val="Calibri"/>
    </font>
    <font>
      <b/>
      <sz val="11.0"/>
      <color theme="0"/>
      <name val="Calibri"/>
    </font>
    <font>
      <b/>
      <sz val="11.0"/>
      <color rgb="FFFFFFFF"/>
      <name val="Calibri"/>
    </font>
    <font>
      <color theme="1"/>
      <name val="Calibri"/>
      <scheme val="minor"/>
    </font>
    <font>
      <b/>
      <sz val="11.0"/>
      <color theme="1"/>
      <name val="Calibri"/>
    </font>
    <font>
      <b/>
      <sz val="11.0"/>
      <color rgb="FFFF0000"/>
      <name val="Calibri"/>
    </font>
  </fonts>
  <fills count="4">
    <fill>
      <patternFill patternType="none"/>
    </fill>
    <fill>
      <patternFill patternType="lightGray"/>
    </fill>
    <fill>
      <patternFill patternType="solid">
        <fgColor rgb="FF002060"/>
        <bgColor rgb="FF002060"/>
      </patternFill>
    </fill>
    <fill>
      <patternFill patternType="solid">
        <fgColor rgb="FFADB9CA"/>
        <bgColor rgb="FFADB9CA"/>
      </patternFill>
    </fill>
  </fills>
  <borders count="6">
    <border/>
    <border>
      <left/>
      <right/>
      <top/>
      <bottom/>
    </border>
    <border>
      <bottom style="thin">
        <color rgb="FF000000"/>
      </bottom>
    </border>
    <border>
      <top style="thin">
        <color rgb="FF000000"/>
      </top>
    </border>
    <border>
      <top style="thin">
        <color rgb="FF000000"/>
      </top>
      <bottom style="double">
        <color rgb="FF000000"/>
      </bottom>
    </border>
    <border>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Alignment="1" applyFont="1">
      <alignment horizontal="left" shrinkToFit="0" wrapText="1"/>
    </xf>
    <xf borderId="0" fillId="0" fontId="2" numFmtId="0" xfId="0" applyAlignment="1" applyFont="1">
      <alignment shrinkToFit="0" wrapText="1"/>
    </xf>
    <xf borderId="0" fillId="0" fontId="3" numFmtId="0" xfId="0" applyAlignment="1" applyFont="1">
      <alignment shrinkToFit="0" wrapText="1"/>
    </xf>
    <xf borderId="0" fillId="0" fontId="2" numFmtId="0" xfId="0" applyFont="1"/>
    <xf borderId="1" fillId="2" fontId="4" numFmtId="0" xfId="0" applyAlignment="1" applyBorder="1" applyFont="1">
      <alignment shrinkToFit="0" vertical="center" wrapText="1"/>
    </xf>
    <xf borderId="1" fillId="2" fontId="5" numFmtId="0" xfId="0" applyAlignment="1" applyBorder="1" applyFont="1">
      <alignment horizontal="right"/>
    </xf>
    <xf borderId="1" fillId="2" fontId="6" numFmtId="0" xfId="0" applyAlignment="1" applyBorder="1" applyFont="1">
      <alignment horizontal="right" readingOrder="0"/>
    </xf>
    <xf borderId="0" fillId="0" fontId="7" numFmtId="0" xfId="0" applyFont="1"/>
    <xf borderId="0" fillId="0" fontId="2" numFmtId="164" xfId="0" applyAlignment="1" applyFont="1" applyNumberFormat="1">
      <alignment readingOrder="0"/>
    </xf>
    <xf borderId="0" fillId="0" fontId="2" numFmtId="164" xfId="0" applyFont="1" applyNumberFormat="1"/>
    <xf borderId="2" fillId="0" fontId="2" numFmtId="0" xfId="0" applyBorder="1" applyFont="1"/>
    <xf borderId="2" fillId="0" fontId="2" numFmtId="164" xfId="0" applyBorder="1" applyFont="1" applyNumberFormat="1"/>
    <xf borderId="0" fillId="0" fontId="8" numFmtId="0" xfId="0" applyFont="1"/>
    <xf borderId="0" fillId="0" fontId="8" numFmtId="164" xfId="0" applyAlignment="1" applyFont="1" applyNumberFormat="1">
      <alignment readingOrder="0"/>
    </xf>
    <xf borderId="0" fillId="0" fontId="8" numFmtId="164" xfId="0" applyFont="1" applyNumberFormat="1"/>
    <xf borderId="0" fillId="0" fontId="2" numFmtId="0" xfId="0" applyAlignment="1" applyFont="1">
      <alignment horizontal="left"/>
    </xf>
    <xf borderId="3" fillId="0" fontId="2" numFmtId="0" xfId="0" applyAlignment="1" applyBorder="1" applyFont="1">
      <alignment horizontal="left"/>
    </xf>
    <xf borderId="3" fillId="0" fontId="2" numFmtId="164" xfId="0" applyAlignment="1" applyBorder="1" applyFont="1" applyNumberFormat="1">
      <alignment readingOrder="0"/>
    </xf>
    <xf borderId="3" fillId="0" fontId="2" numFmtId="164" xfId="0" applyBorder="1" applyFont="1" applyNumberFormat="1"/>
    <xf borderId="3" fillId="0" fontId="8" numFmtId="0" xfId="0" applyBorder="1" applyFont="1"/>
    <xf borderId="3" fillId="0" fontId="8" numFmtId="164" xfId="0" applyBorder="1" applyFont="1" applyNumberFormat="1"/>
    <xf borderId="4" fillId="0" fontId="8" numFmtId="0" xfId="0" applyBorder="1" applyFont="1"/>
    <xf borderId="4" fillId="0" fontId="8" numFmtId="164" xfId="0" applyAlignment="1" applyBorder="1" applyFont="1" applyNumberFormat="1">
      <alignment readingOrder="0"/>
    </xf>
    <xf borderId="4" fillId="0" fontId="8" numFmtId="164" xfId="0" applyBorder="1" applyFont="1" applyNumberFormat="1"/>
    <xf borderId="0" fillId="0" fontId="7" numFmtId="0" xfId="0" applyAlignment="1" applyFont="1">
      <alignment readingOrder="0"/>
    </xf>
    <xf borderId="0" fillId="0" fontId="7" numFmtId="3" xfId="0" applyAlignment="1" applyFont="1" applyNumberFormat="1">
      <alignment readingOrder="0"/>
    </xf>
    <xf borderId="0" fillId="0" fontId="2" numFmtId="3" xfId="0" applyAlignment="1" applyFont="1" applyNumberFormat="1">
      <alignment readingOrder="0"/>
    </xf>
    <xf borderId="0" fillId="0" fontId="2" numFmtId="3" xfId="0" applyFont="1" applyNumberFormat="1"/>
    <xf borderId="0" fillId="0" fontId="9" numFmtId="0" xfId="0" applyFont="1"/>
    <xf borderId="0" fillId="0" fontId="7" numFmtId="164" xfId="0" applyFont="1" applyNumberFormat="1"/>
    <xf borderId="1" fillId="3" fontId="8" numFmtId="0" xfId="0" applyAlignment="1" applyBorder="1" applyFill="1" applyFont="1">
      <alignment horizontal="center"/>
    </xf>
    <xf borderId="0" fillId="0" fontId="8" numFmtId="0" xfId="0" applyAlignment="1" applyFont="1">
      <alignment horizontal="left"/>
    </xf>
    <xf borderId="3" fillId="0" fontId="8" numFmtId="164" xfId="0" applyAlignment="1" applyBorder="1" applyFont="1" applyNumberFormat="1">
      <alignment readingOrder="0"/>
    </xf>
    <xf borderId="0" fillId="0" fontId="9" numFmtId="164" xfId="0" applyFont="1" applyNumberFormat="1"/>
    <xf borderId="0" fillId="0" fontId="9" numFmtId="164" xfId="0" applyAlignment="1" applyFont="1" applyNumberFormat="1">
      <alignment readingOrder="0"/>
    </xf>
    <xf borderId="5" fillId="0" fontId="8" numFmtId="0" xfId="0" applyAlignment="1" applyBorder="1" applyFont="1">
      <alignment horizontal="left"/>
    </xf>
    <xf borderId="5" fillId="0" fontId="8" numFmtId="164" xfId="0" applyAlignment="1" applyBorder="1" applyFont="1" applyNumberFormat="1">
      <alignment readingOrder="0"/>
    </xf>
    <xf borderId="5" fillId="0" fontId="8" numFmtId="164" xfId="0" applyBorder="1" applyFont="1" applyNumberFormat="1"/>
    <xf borderId="5" fillId="0" fontId="8"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6.14"/>
    <col customWidth="1" min="2" max="26" width="8.71"/>
  </cols>
  <sheetData>
    <row r="1" ht="14.25" customHeight="1">
      <c r="A1" s="1" t="s">
        <v>0</v>
      </c>
    </row>
    <row r="2" ht="14.25" customHeight="1">
      <c r="A2" s="2" t="s">
        <v>1</v>
      </c>
    </row>
    <row r="3" ht="14.25" customHeight="1">
      <c r="A3" s="2" t="s">
        <v>2</v>
      </c>
    </row>
    <row r="4" ht="14.25" customHeight="1">
      <c r="A4" s="2" t="s">
        <v>3</v>
      </c>
    </row>
    <row r="5" ht="14.25" customHeight="1">
      <c r="A5" s="2" t="s">
        <v>4</v>
      </c>
    </row>
    <row r="6" ht="14.25" customHeight="1">
      <c r="A6" s="2" t="s">
        <v>5</v>
      </c>
    </row>
    <row r="7" ht="14.25" customHeight="1">
      <c r="A7" s="1" t="s">
        <v>6</v>
      </c>
    </row>
    <row r="8" ht="14.25" customHeight="1">
      <c r="A8" s="2" t="s">
        <v>7</v>
      </c>
    </row>
    <row r="9" ht="14.25" customHeight="1">
      <c r="A9" s="2" t="s">
        <v>8</v>
      </c>
    </row>
    <row r="10" ht="14.25" customHeight="1">
      <c r="A10" s="2" t="s">
        <v>9</v>
      </c>
    </row>
    <row r="11" ht="14.25" customHeight="1">
      <c r="A11" s="2" t="s">
        <v>10</v>
      </c>
    </row>
    <row r="12" ht="14.25" customHeight="1">
      <c r="A12" s="3" t="s">
        <v>11</v>
      </c>
    </row>
    <row r="13" ht="14.25" customHeight="1">
      <c r="A13" s="4" t="s">
        <v>12</v>
      </c>
    </row>
    <row r="14" ht="14.25" customHeight="1">
      <c r="A14" s="3" t="s">
        <v>13</v>
      </c>
      <c r="B14" s="5"/>
      <c r="C14" s="5"/>
      <c r="D14" s="5"/>
      <c r="E14" s="5"/>
      <c r="F14" s="5"/>
      <c r="G14" s="5"/>
      <c r="H14" s="5"/>
      <c r="I14" s="5"/>
      <c r="J14" s="5"/>
      <c r="K14" s="5"/>
      <c r="L14" s="5"/>
      <c r="M14" s="5"/>
      <c r="N14" s="5"/>
      <c r="O14" s="5"/>
      <c r="P14" s="5"/>
      <c r="Q14" s="5"/>
      <c r="R14" s="5"/>
      <c r="S14" s="5"/>
      <c r="T14" s="5"/>
      <c r="U14" s="5"/>
      <c r="V14" s="5"/>
      <c r="W14" s="5"/>
      <c r="X14" s="5"/>
      <c r="Y14" s="5"/>
      <c r="Z14" s="5"/>
    </row>
    <row r="15" ht="14.25" customHeight="1">
      <c r="A15" s="2"/>
    </row>
    <row r="16" ht="14.25" customHeight="1">
      <c r="A16" s="2"/>
    </row>
    <row r="17" ht="14.25" customHeight="1">
      <c r="A17" s="2"/>
    </row>
    <row r="18" ht="14.25" customHeight="1">
      <c r="A18" s="3"/>
    </row>
    <row r="19" ht="14.25" customHeight="1">
      <c r="A19" s="3"/>
    </row>
    <row r="20" ht="14.25" customHeight="1">
      <c r="A20" s="3"/>
    </row>
    <row r="21" ht="14.25" customHeight="1">
      <c r="A21" s="3"/>
    </row>
    <row r="22" ht="14.25" customHeight="1">
      <c r="A22" s="3"/>
    </row>
    <row r="23" ht="14.25" customHeight="1">
      <c r="A23" s="3"/>
    </row>
    <row r="24" ht="14.25" customHeight="1">
      <c r="A24" s="3"/>
    </row>
    <row r="25" ht="14.25" customHeight="1">
      <c r="A25" s="3"/>
    </row>
    <row r="26" ht="14.25" customHeight="1">
      <c r="A26" s="3"/>
    </row>
    <row r="27" ht="14.25" customHeight="1">
      <c r="A27" s="3"/>
    </row>
    <row r="28" ht="14.25" customHeight="1">
      <c r="A28" s="3"/>
    </row>
    <row r="29" ht="14.25" customHeight="1">
      <c r="A29" s="3"/>
    </row>
    <row r="30" ht="14.25" customHeight="1">
      <c r="A30" s="3"/>
    </row>
    <row r="31" ht="14.25" customHeight="1">
      <c r="A31" s="3"/>
    </row>
    <row r="32" ht="14.25" customHeight="1">
      <c r="A32" s="3"/>
    </row>
    <row r="33" ht="14.25" customHeight="1">
      <c r="A33" s="3"/>
    </row>
    <row r="34" ht="14.25" customHeight="1">
      <c r="A34" s="3"/>
    </row>
    <row r="35" ht="14.25" customHeight="1">
      <c r="A35" s="3"/>
    </row>
    <row r="36" ht="14.25" customHeight="1">
      <c r="A36" s="3"/>
    </row>
    <row r="37" ht="14.25" customHeight="1">
      <c r="A37" s="3"/>
    </row>
    <row r="38" ht="14.25" customHeight="1">
      <c r="A38" s="3"/>
    </row>
    <row r="39" ht="14.25" customHeight="1">
      <c r="A39" s="3"/>
    </row>
    <row r="40" ht="14.25" customHeight="1">
      <c r="A40" s="3"/>
    </row>
    <row r="41" ht="14.25" customHeight="1">
      <c r="A41" s="3"/>
    </row>
    <row r="42" ht="14.25" customHeight="1">
      <c r="A42" s="3"/>
    </row>
    <row r="43" ht="14.25" customHeight="1">
      <c r="A43" s="3"/>
    </row>
    <row r="44" ht="14.25" customHeight="1">
      <c r="A44" s="3"/>
    </row>
    <row r="45" ht="14.25" customHeight="1">
      <c r="A45" s="3"/>
    </row>
    <row r="46" ht="14.25" customHeight="1">
      <c r="A46" s="3"/>
    </row>
    <row r="47" ht="14.25" customHeight="1">
      <c r="A47" s="3"/>
    </row>
    <row r="48" ht="14.25" customHeight="1">
      <c r="A48" s="3"/>
    </row>
    <row r="49" ht="14.25" customHeight="1">
      <c r="A49" s="3"/>
    </row>
    <row r="50" ht="14.25" customHeight="1">
      <c r="A50" s="3"/>
    </row>
    <row r="51" ht="14.25" customHeight="1">
      <c r="A51" s="3"/>
    </row>
    <row r="52" ht="14.25" customHeight="1">
      <c r="A52" s="3"/>
    </row>
    <row r="53" ht="14.25" customHeight="1">
      <c r="A53" s="3"/>
    </row>
    <row r="54" ht="14.25" customHeight="1">
      <c r="A54" s="3"/>
    </row>
    <row r="55" ht="14.25" customHeight="1">
      <c r="A55" s="3"/>
    </row>
    <row r="56" ht="14.25" customHeight="1">
      <c r="A56" s="3"/>
    </row>
    <row r="57" ht="14.25" customHeight="1">
      <c r="A57" s="3"/>
    </row>
    <row r="58" ht="14.25" customHeight="1">
      <c r="A58" s="3"/>
    </row>
    <row r="59" ht="14.25" customHeight="1">
      <c r="A59" s="3"/>
    </row>
    <row r="60" ht="14.25" customHeight="1">
      <c r="A60" s="3"/>
    </row>
    <row r="61" ht="14.25" customHeight="1">
      <c r="A61" s="3"/>
    </row>
    <row r="62" ht="14.25" customHeight="1">
      <c r="A62" s="3"/>
    </row>
    <row r="63" ht="14.25" customHeight="1">
      <c r="A63" s="3"/>
    </row>
    <row r="64" ht="14.25" customHeight="1">
      <c r="A64" s="3"/>
    </row>
    <row r="65" ht="14.25" customHeight="1">
      <c r="A65" s="3"/>
    </row>
    <row r="66" ht="14.25" customHeight="1">
      <c r="A66" s="3"/>
    </row>
    <row r="67" ht="14.25" customHeight="1">
      <c r="A67" s="3"/>
    </row>
    <row r="68" ht="14.25" customHeight="1">
      <c r="A68" s="3"/>
    </row>
    <row r="69" ht="14.25" customHeight="1">
      <c r="A69" s="3"/>
    </row>
    <row r="70" ht="14.25" customHeight="1">
      <c r="A70" s="3"/>
    </row>
    <row r="71" ht="14.25" customHeight="1">
      <c r="A71" s="3"/>
    </row>
    <row r="72" ht="14.25" customHeight="1">
      <c r="A72" s="3"/>
    </row>
    <row r="73" ht="14.25" customHeight="1">
      <c r="A73" s="3"/>
    </row>
    <row r="74" ht="14.25" customHeight="1">
      <c r="A74" s="3"/>
    </row>
    <row r="75" ht="14.25" customHeight="1">
      <c r="A75" s="3"/>
    </row>
    <row r="76" ht="14.25" customHeight="1">
      <c r="A76" s="3"/>
    </row>
    <row r="77" ht="14.25" customHeight="1">
      <c r="A77" s="3"/>
    </row>
    <row r="78" ht="14.25" customHeight="1">
      <c r="A78" s="3"/>
    </row>
    <row r="79" ht="14.25" customHeight="1">
      <c r="A79" s="3"/>
    </row>
    <row r="80" ht="14.25" customHeight="1">
      <c r="A80" s="3"/>
    </row>
    <row r="81" ht="14.25" customHeight="1">
      <c r="A81" s="3"/>
    </row>
    <row r="82" ht="14.25" customHeight="1">
      <c r="A82" s="3"/>
    </row>
    <row r="83" ht="14.25" customHeight="1">
      <c r="A83" s="3"/>
    </row>
    <row r="84" ht="14.25" customHeight="1">
      <c r="A84" s="3"/>
    </row>
    <row r="85" ht="14.25" customHeight="1">
      <c r="A85" s="3"/>
    </row>
    <row r="86" ht="14.25" customHeight="1">
      <c r="A86" s="3"/>
    </row>
    <row r="87" ht="14.25" customHeight="1">
      <c r="A87" s="3"/>
    </row>
    <row r="88" ht="14.25" customHeight="1">
      <c r="A88" s="3"/>
    </row>
    <row r="89" ht="14.25" customHeight="1">
      <c r="A89" s="3"/>
    </row>
    <row r="90" ht="14.25" customHeight="1">
      <c r="A90" s="3"/>
    </row>
    <row r="91" ht="14.25" customHeight="1">
      <c r="A91" s="3"/>
    </row>
    <row r="92" ht="14.25" customHeight="1">
      <c r="A92" s="3"/>
    </row>
    <row r="93" ht="14.25" customHeight="1">
      <c r="A93" s="3"/>
    </row>
    <row r="94" ht="14.25" customHeight="1">
      <c r="A94" s="3"/>
    </row>
    <row r="95" ht="14.25" customHeight="1">
      <c r="A95" s="3"/>
    </row>
    <row r="96" ht="14.25" customHeight="1">
      <c r="A96" s="3"/>
    </row>
    <row r="97" ht="14.25" customHeight="1">
      <c r="A97" s="3"/>
    </row>
    <row r="98" ht="14.25" customHeight="1">
      <c r="A98" s="3"/>
    </row>
    <row r="99" ht="14.25" customHeight="1">
      <c r="A99" s="3"/>
    </row>
    <row r="100" ht="14.25" customHeight="1">
      <c r="A100" s="3"/>
    </row>
    <row r="101" ht="14.25" customHeight="1">
      <c r="A101" s="3"/>
    </row>
    <row r="102" ht="14.25" customHeight="1">
      <c r="A102" s="3"/>
    </row>
    <row r="103" ht="14.25" customHeight="1">
      <c r="A103" s="3"/>
    </row>
    <row r="104" ht="14.25" customHeight="1">
      <c r="A104" s="3"/>
    </row>
    <row r="105" ht="14.25" customHeight="1">
      <c r="A105" s="3"/>
    </row>
    <row r="106" ht="14.25" customHeight="1">
      <c r="A106" s="3"/>
    </row>
    <row r="107" ht="14.25" customHeight="1">
      <c r="A107" s="3"/>
    </row>
    <row r="108" ht="14.25" customHeight="1">
      <c r="A108" s="3"/>
    </row>
    <row r="109" ht="14.25" customHeight="1">
      <c r="A109" s="3"/>
    </row>
    <row r="110" ht="14.25" customHeight="1">
      <c r="A110" s="3"/>
    </row>
    <row r="111" ht="14.25" customHeight="1">
      <c r="A111" s="3"/>
    </row>
    <row r="112" ht="14.25" customHeight="1">
      <c r="A112" s="3"/>
    </row>
    <row r="113" ht="14.25" customHeight="1">
      <c r="A113" s="3"/>
    </row>
    <row r="114" ht="14.25" customHeight="1">
      <c r="A114" s="3"/>
    </row>
    <row r="115" ht="14.25" customHeight="1">
      <c r="A115" s="3"/>
    </row>
    <row r="116" ht="14.25" customHeight="1">
      <c r="A116" s="3"/>
    </row>
    <row r="117" ht="14.25" customHeight="1">
      <c r="A117" s="3"/>
    </row>
    <row r="118" ht="14.25" customHeight="1">
      <c r="A118" s="3"/>
    </row>
    <row r="119" ht="14.25" customHeight="1">
      <c r="A119" s="3"/>
    </row>
    <row r="120" ht="14.25" customHeight="1">
      <c r="A120" s="3"/>
    </row>
    <row r="121" ht="14.25" customHeight="1">
      <c r="A121" s="3"/>
    </row>
    <row r="122" ht="14.25" customHeight="1">
      <c r="A122" s="3"/>
    </row>
    <row r="123" ht="14.25" customHeight="1">
      <c r="A123" s="3"/>
    </row>
    <row r="124" ht="14.25" customHeight="1">
      <c r="A124" s="3"/>
    </row>
    <row r="125" ht="14.25" customHeight="1">
      <c r="A125" s="3"/>
    </row>
    <row r="126" ht="14.25" customHeight="1">
      <c r="A126" s="3"/>
    </row>
    <row r="127" ht="14.25" customHeight="1">
      <c r="A127" s="3"/>
    </row>
    <row r="128" ht="14.25" customHeight="1">
      <c r="A128" s="3"/>
    </row>
    <row r="129" ht="14.25" customHeight="1">
      <c r="A129" s="3"/>
    </row>
    <row r="130" ht="14.25" customHeight="1">
      <c r="A130" s="3"/>
    </row>
    <row r="131" ht="14.25" customHeight="1">
      <c r="A131" s="3"/>
    </row>
    <row r="132" ht="14.25" customHeight="1">
      <c r="A132" s="3"/>
    </row>
    <row r="133" ht="14.25" customHeight="1">
      <c r="A133" s="3"/>
    </row>
    <row r="134" ht="14.25" customHeight="1">
      <c r="A134" s="3"/>
    </row>
    <row r="135" ht="14.25" customHeight="1">
      <c r="A135" s="3"/>
    </row>
    <row r="136" ht="14.25" customHeight="1">
      <c r="A136" s="3"/>
    </row>
    <row r="137" ht="14.25" customHeight="1">
      <c r="A137" s="3"/>
    </row>
    <row r="138" ht="14.25" customHeight="1">
      <c r="A138" s="3"/>
    </row>
    <row r="139" ht="14.25" customHeight="1">
      <c r="A139" s="3"/>
    </row>
    <row r="140" ht="14.25" customHeight="1">
      <c r="A140" s="3"/>
    </row>
    <row r="141" ht="14.25" customHeight="1">
      <c r="A141" s="3"/>
    </row>
    <row r="142" ht="14.25" customHeight="1">
      <c r="A142" s="3"/>
    </row>
    <row r="143" ht="14.25" customHeight="1">
      <c r="A143" s="3"/>
    </row>
    <row r="144" ht="14.25" customHeight="1">
      <c r="A144" s="3"/>
    </row>
    <row r="145" ht="14.25" customHeight="1">
      <c r="A145" s="3"/>
    </row>
    <row r="146" ht="14.25" customHeight="1">
      <c r="A146" s="3"/>
    </row>
    <row r="147" ht="14.25" customHeight="1">
      <c r="A147" s="3"/>
    </row>
    <row r="148" ht="14.25" customHeight="1">
      <c r="A148" s="3"/>
    </row>
    <row r="149" ht="14.25" customHeight="1">
      <c r="A149" s="3"/>
    </row>
    <row r="150" ht="14.25" customHeight="1">
      <c r="A150" s="3"/>
    </row>
    <row r="151" ht="14.25" customHeight="1">
      <c r="A151" s="3"/>
    </row>
    <row r="152" ht="14.25" customHeight="1">
      <c r="A152" s="3"/>
    </row>
    <row r="153" ht="14.25" customHeight="1">
      <c r="A153" s="3"/>
    </row>
    <row r="154" ht="14.25" customHeight="1">
      <c r="A154" s="3"/>
    </row>
    <row r="155" ht="14.25" customHeight="1">
      <c r="A155" s="3"/>
    </row>
    <row r="156" ht="14.25" customHeight="1">
      <c r="A156" s="3"/>
    </row>
    <row r="157" ht="14.25" customHeight="1">
      <c r="A157" s="3"/>
    </row>
    <row r="158" ht="14.25" customHeight="1">
      <c r="A158" s="3"/>
    </row>
    <row r="159" ht="14.25" customHeight="1">
      <c r="A159" s="3"/>
    </row>
    <row r="160" ht="14.25" customHeight="1">
      <c r="A160" s="3"/>
    </row>
    <row r="161" ht="14.25" customHeight="1">
      <c r="A161" s="3"/>
    </row>
    <row r="162" ht="14.25" customHeight="1">
      <c r="A162" s="3"/>
    </row>
    <row r="163" ht="14.25" customHeight="1">
      <c r="A163" s="3"/>
    </row>
    <row r="164" ht="14.25" customHeight="1">
      <c r="A164" s="3"/>
    </row>
    <row r="165" ht="14.25" customHeight="1">
      <c r="A165" s="3"/>
    </row>
    <row r="166" ht="14.25" customHeight="1">
      <c r="A166" s="3"/>
    </row>
    <row r="167" ht="14.25" customHeight="1">
      <c r="A167" s="3"/>
    </row>
    <row r="168" ht="14.25" customHeight="1">
      <c r="A168" s="3"/>
    </row>
    <row r="169" ht="14.25" customHeight="1">
      <c r="A169" s="3"/>
    </row>
    <row r="170" ht="14.25" customHeight="1">
      <c r="A170" s="3"/>
    </row>
    <row r="171" ht="14.25" customHeight="1">
      <c r="A171" s="3"/>
    </row>
    <row r="172" ht="14.25" customHeight="1">
      <c r="A172" s="3"/>
    </row>
    <row r="173" ht="14.25" customHeight="1">
      <c r="A173" s="3"/>
    </row>
    <row r="174" ht="14.25" customHeight="1">
      <c r="A174" s="3"/>
    </row>
    <row r="175" ht="14.25" customHeight="1">
      <c r="A175" s="3"/>
    </row>
    <row r="176" ht="14.25" customHeight="1">
      <c r="A176" s="3"/>
    </row>
    <row r="177" ht="14.25" customHeight="1">
      <c r="A177" s="3"/>
    </row>
    <row r="178" ht="14.25" customHeight="1">
      <c r="A178" s="3"/>
    </row>
    <row r="179" ht="14.25" customHeight="1">
      <c r="A179" s="3"/>
    </row>
    <row r="180" ht="14.25" customHeight="1">
      <c r="A180" s="3"/>
    </row>
    <row r="181" ht="14.25" customHeight="1">
      <c r="A181" s="3"/>
    </row>
    <row r="182" ht="14.25" customHeight="1">
      <c r="A182" s="3"/>
    </row>
    <row r="183" ht="14.25" customHeight="1">
      <c r="A183" s="3"/>
    </row>
    <row r="184" ht="14.25" customHeight="1">
      <c r="A184" s="3"/>
    </row>
    <row r="185" ht="14.25" customHeight="1">
      <c r="A185" s="3"/>
    </row>
    <row r="186" ht="14.25" customHeight="1">
      <c r="A186" s="3"/>
    </row>
    <row r="187" ht="14.25" customHeight="1">
      <c r="A187" s="3"/>
    </row>
    <row r="188" ht="14.25" customHeight="1">
      <c r="A188" s="3"/>
    </row>
    <row r="189" ht="14.25" customHeight="1">
      <c r="A189" s="3"/>
    </row>
    <row r="190" ht="14.25" customHeight="1">
      <c r="A190" s="3"/>
    </row>
    <row r="191" ht="14.25" customHeight="1">
      <c r="A191" s="3"/>
    </row>
    <row r="192" ht="14.25" customHeight="1">
      <c r="A192" s="3"/>
    </row>
    <row r="193" ht="14.25" customHeight="1">
      <c r="A193" s="3"/>
    </row>
    <row r="194" ht="14.25" customHeight="1">
      <c r="A194" s="3"/>
    </row>
    <row r="195" ht="14.25" customHeight="1">
      <c r="A195" s="3"/>
    </row>
    <row r="196" ht="14.25" customHeight="1">
      <c r="A196" s="3"/>
    </row>
    <row r="197" ht="14.25" customHeight="1">
      <c r="A197" s="3"/>
    </row>
    <row r="198" ht="14.25" customHeight="1">
      <c r="A198" s="3"/>
    </row>
    <row r="199" ht="14.25" customHeight="1">
      <c r="A199" s="3"/>
    </row>
    <row r="200" ht="14.25" customHeight="1">
      <c r="A200" s="3"/>
    </row>
    <row r="201" ht="14.25" customHeight="1">
      <c r="A201" s="3"/>
    </row>
    <row r="202" ht="14.25" customHeight="1">
      <c r="A202" s="3"/>
    </row>
    <row r="203" ht="14.25" customHeight="1">
      <c r="A203" s="3"/>
    </row>
    <row r="204" ht="14.25" customHeight="1">
      <c r="A204" s="3"/>
    </row>
    <row r="205" ht="14.25" customHeight="1">
      <c r="A205" s="3"/>
    </row>
    <row r="206" ht="14.25" customHeight="1">
      <c r="A206" s="3"/>
    </row>
    <row r="207" ht="14.25" customHeight="1">
      <c r="A207" s="3"/>
    </row>
    <row r="208" ht="14.25" customHeight="1">
      <c r="A208" s="3"/>
    </row>
    <row r="209" ht="14.25" customHeight="1">
      <c r="A209" s="3"/>
    </row>
    <row r="210" ht="14.25" customHeight="1">
      <c r="A210" s="3"/>
    </row>
    <row r="211" ht="14.25" customHeight="1">
      <c r="A211" s="3"/>
    </row>
    <row r="212" ht="14.25" customHeight="1">
      <c r="A212" s="3"/>
    </row>
    <row r="213" ht="14.25" customHeight="1">
      <c r="A213" s="3"/>
    </row>
    <row r="214" ht="14.25" customHeight="1">
      <c r="A214" s="3"/>
    </row>
    <row r="215" ht="14.25" customHeight="1">
      <c r="A215" s="3"/>
    </row>
    <row r="216" ht="14.25" customHeight="1">
      <c r="A216" s="3"/>
    </row>
    <row r="217" ht="14.25" customHeight="1">
      <c r="A217" s="3"/>
    </row>
    <row r="218" ht="14.25" customHeight="1">
      <c r="A218" s="3"/>
    </row>
    <row r="219" ht="14.25" customHeight="1">
      <c r="A219" s="3"/>
    </row>
    <row r="220" ht="14.25" customHeight="1">
      <c r="A220" s="3"/>
    </row>
    <row r="221" ht="14.25" customHeight="1">
      <c r="A221" s="3"/>
    </row>
    <row r="222" ht="14.25" customHeight="1">
      <c r="A222" s="3"/>
    </row>
    <row r="223" ht="14.25" customHeight="1">
      <c r="A223" s="3"/>
    </row>
    <row r="224" ht="14.25" customHeight="1">
      <c r="A224" s="3"/>
    </row>
    <row r="225" ht="14.25" customHeight="1">
      <c r="A225" s="3"/>
    </row>
    <row r="226" ht="14.25" customHeight="1">
      <c r="A226" s="3"/>
    </row>
    <row r="227" ht="14.25" customHeight="1">
      <c r="A227" s="3"/>
    </row>
    <row r="228" ht="14.25" customHeight="1">
      <c r="A228" s="3"/>
    </row>
    <row r="229" ht="14.25" customHeight="1">
      <c r="A229" s="3"/>
    </row>
    <row r="230" ht="14.25" customHeight="1">
      <c r="A230" s="3"/>
    </row>
    <row r="231" ht="14.25" customHeight="1">
      <c r="A231" s="3"/>
    </row>
    <row r="232" ht="14.25" customHeight="1">
      <c r="A232" s="3"/>
    </row>
    <row r="233" ht="14.25" customHeight="1">
      <c r="A233" s="3"/>
    </row>
    <row r="234" ht="14.25" customHeight="1">
      <c r="A234" s="3"/>
    </row>
    <row r="235" ht="14.25" customHeight="1">
      <c r="A235" s="3"/>
    </row>
    <row r="236" ht="14.25" customHeight="1">
      <c r="A236" s="3"/>
    </row>
    <row r="237" ht="14.25" customHeight="1">
      <c r="A237" s="3"/>
    </row>
    <row r="238" ht="14.25" customHeight="1">
      <c r="A238" s="3"/>
    </row>
    <row r="239" ht="14.25" customHeight="1">
      <c r="A239" s="3"/>
    </row>
    <row r="240" ht="14.25" customHeight="1">
      <c r="A240" s="3"/>
    </row>
    <row r="241" ht="14.25" customHeight="1">
      <c r="A241" s="3"/>
    </row>
    <row r="242" ht="14.25" customHeight="1">
      <c r="A242" s="3"/>
    </row>
    <row r="243" ht="14.25" customHeight="1">
      <c r="A243" s="3"/>
    </row>
    <row r="244" ht="14.25" customHeight="1">
      <c r="A244" s="3"/>
    </row>
    <row r="245" ht="14.25" customHeight="1">
      <c r="A245" s="3"/>
    </row>
    <row r="246" ht="14.25" customHeight="1">
      <c r="A246" s="3"/>
    </row>
    <row r="247" ht="14.25" customHeight="1">
      <c r="A247" s="3"/>
    </row>
    <row r="248" ht="14.25" customHeight="1">
      <c r="A248" s="3"/>
    </row>
    <row r="249" ht="14.25" customHeight="1">
      <c r="A249" s="3"/>
    </row>
    <row r="250" ht="14.25" customHeight="1">
      <c r="A250" s="3"/>
    </row>
    <row r="251" ht="14.25" customHeight="1">
      <c r="A251" s="3"/>
    </row>
    <row r="252" ht="14.25" customHeight="1">
      <c r="A252" s="3"/>
    </row>
    <row r="253" ht="14.25" customHeight="1">
      <c r="A253" s="3"/>
    </row>
    <row r="254" ht="14.25" customHeight="1">
      <c r="A254" s="3"/>
    </row>
    <row r="255" ht="14.25" customHeight="1">
      <c r="A255" s="3"/>
    </row>
    <row r="256" ht="14.25" customHeight="1">
      <c r="A256" s="3"/>
    </row>
    <row r="257" ht="14.25" customHeight="1">
      <c r="A257" s="3"/>
    </row>
    <row r="258" ht="14.25" customHeight="1">
      <c r="A258" s="3"/>
    </row>
    <row r="259" ht="14.25" customHeight="1">
      <c r="A259" s="3"/>
    </row>
    <row r="260" ht="14.25" customHeight="1">
      <c r="A260" s="3"/>
    </row>
    <row r="261" ht="14.25" customHeight="1">
      <c r="A261" s="3"/>
    </row>
    <row r="262" ht="14.25" customHeight="1">
      <c r="A262" s="3"/>
    </row>
    <row r="263" ht="14.25" customHeight="1">
      <c r="A263" s="3"/>
    </row>
    <row r="264" ht="14.25" customHeight="1">
      <c r="A264" s="3"/>
    </row>
    <row r="265" ht="14.25" customHeight="1">
      <c r="A265" s="3"/>
    </row>
    <row r="266" ht="14.25" customHeight="1">
      <c r="A266" s="3"/>
    </row>
    <row r="267" ht="14.25" customHeight="1">
      <c r="A267" s="3"/>
    </row>
    <row r="268" ht="14.25" customHeight="1">
      <c r="A268" s="3"/>
    </row>
    <row r="269" ht="14.25" customHeight="1">
      <c r="A269" s="3"/>
    </row>
    <row r="270" ht="14.25" customHeight="1">
      <c r="A270" s="3"/>
    </row>
    <row r="271" ht="14.25" customHeight="1">
      <c r="A271" s="3"/>
    </row>
    <row r="272" ht="14.25" customHeight="1">
      <c r="A272" s="3"/>
    </row>
    <row r="273" ht="14.25" customHeight="1">
      <c r="A273" s="3"/>
    </row>
    <row r="274" ht="14.25" customHeight="1">
      <c r="A274" s="3"/>
    </row>
    <row r="275" ht="14.25" customHeight="1">
      <c r="A275" s="3"/>
    </row>
    <row r="276" ht="14.25" customHeight="1">
      <c r="A276" s="3"/>
    </row>
    <row r="277" ht="14.25" customHeight="1">
      <c r="A277" s="3"/>
    </row>
    <row r="278" ht="14.25" customHeight="1">
      <c r="A278" s="3"/>
    </row>
    <row r="279" ht="14.25" customHeight="1">
      <c r="A279" s="3"/>
    </row>
    <row r="280" ht="14.25" customHeight="1">
      <c r="A280" s="3"/>
    </row>
    <row r="281" ht="14.25" customHeight="1">
      <c r="A281" s="3"/>
    </row>
    <row r="282" ht="14.25" customHeight="1">
      <c r="A282" s="3"/>
    </row>
    <row r="283" ht="14.25" customHeight="1">
      <c r="A283" s="3"/>
    </row>
    <row r="284" ht="14.25" customHeight="1">
      <c r="A284" s="3"/>
    </row>
    <row r="285" ht="14.25" customHeight="1">
      <c r="A285" s="3"/>
    </row>
    <row r="286" ht="14.25" customHeight="1">
      <c r="A286" s="3"/>
    </row>
    <row r="287" ht="14.25" customHeight="1">
      <c r="A287" s="3"/>
    </row>
    <row r="288" ht="14.25" customHeight="1">
      <c r="A288" s="3"/>
    </row>
    <row r="289" ht="14.25" customHeight="1">
      <c r="A289" s="3"/>
    </row>
    <row r="290" ht="14.25" customHeight="1">
      <c r="A290" s="3"/>
    </row>
    <row r="291" ht="14.25" customHeight="1">
      <c r="A291" s="3"/>
    </row>
    <row r="292" ht="14.25" customHeight="1">
      <c r="A292" s="3"/>
    </row>
    <row r="293" ht="14.25" customHeight="1">
      <c r="A293" s="3"/>
    </row>
    <row r="294" ht="14.25" customHeight="1">
      <c r="A294" s="3"/>
    </row>
    <row r="295" ht="14.25" customHeight="1">
      <c r="A295" s="3"/>
    </row>
    <row r="296" ht="14.25" customHeight="1">
      <c r="A296" s="3"/>
    </row>
    <row r="297" ht="14.25" customHeight="1">
      <c r="A297" s="3"/>
    </row>
    <row r="298" ht="14.25" customHeight="1">
      <c r="A298" s="3"/>
    </row>
    <row r="299" ht="14.25" customHeight="1">
      <c r="A299" s="3"/>
    </row>
    <row r="300" ht="14.25" customHeight="1">
      <c r="A300" s="3"/>
    </row>
    <row r="301" ht="14.25" customHeight="1">
      <c r="A301" s="3"/>
    </row>
    <row r="302" ht="14.25" customHeight="1">
      <c r="A302" s="3"/>
    </row>
    <row r="303" ht="14.25" customHeight="1">
      <c r="A303" s="3"/>
    </row>
    <row r="304" ht="14.25" customHeight="1">
      <c r="A304" s="3"/>
    </row>
    <row r="305" ht="14.25" customHeight="1">
      <c r="A305" s="3"/>
    </row>
    <row r="306" ht="14.25" customHeight="1">
      <c r="A306" s="3"/>
    </row>
    <row r="307" ht="14.25" customHeight="1">
      <c r="A307" s="3"/>
    </row>
    <row r="308" ht="14.25" customHeight="1">
      <c r="A308" s="3"/>
    </row>
    <row r="309" ht="14.25" customHeight="1">
      <c r="A309" s="3"/>
    </row>
    <row r="310" ht="14.25" customHeight="1">
      <c r="A310" s="3"/>
    </row>
    <row r="311" ht="14.25" customHeight="1">
      <c r="A311" s="3"/>
    </row>
    <row r="312" ht="14.25" customHeight="1">
      <c r="A312" s="3"/>
    </row>
    <row r="313" ht="14.25" customHeight="1">
      <c r="A313" s="3"/>
    </row>
    <row r="314" ht="14.25" customHeight="1">
      <c r="A314" s="3"/>
    </row>
    <row r="315" ht="14.25" customHeight="1">
      <c r="A315" s="3"/>
    </row>
    <row r="316" ht="14.25" customHeight="1">
      <c r="A316" s="3"/>
    </row>
    <row r="317" ht="14.25" customHeight="1">
      <c r="A317" s="3"/>
    </row>
    <row r="318" ht="14.25" customHeight="1">
      <c r="A318" s="3"/>
    </row>
    <row r="319" ht="14.25" customHeight="1">
      <c r="A319" s="3"/>
    </row>
    <row r="320" ht="14.25" customHeight="1">
      <c r="A320" s="3"/>
    </row>
    <row r="321" ht="14.25" customHeight="1">
      <c r="A321" s="3"/>
    </row>
    <row r="322" ht="14.25" customHeight="1">
      <c r="A322" s="3"/>
    </row>
    <row r="323" ht="14.25" customHeight="1">
      <c r="A323" s="3"/>
    </row>
    <row r="324" ht="14.25" customHeight="1">
      <c r="A324" s="3"/>
    </row>
    <row r="325" ht="14.25" customHeight="1">
      <c r="A325" s="3"/>
    </row>
    <row r="326" ht="14.25" customHeight="1">
      <c r="A326" s="3"/>
    </row>
    <row r="327" ht="14.25" customHeight="1">
      <c r="A327" s="3"/>
    </row>
    <row r="328" ht="14.25" customHeight="1">
      <c r="A328" s="3"/>
    </row>
    <row r="329" ht="14.25" customHeight="1">
      <c r="A329" s="3"/>
    </row>
    <row r="330" ht="14.25" customHeight="1">
      <c r="A330" s="3"/>
    </row>
    <row r="331" ht="14.25" customHeight="1">
      <c r="A331" s="3"/>
    </row>
    <row r="332" ht="14.25" customHeight="1">
      <c r="A332" s="3"/>
    </row>
    <row r="333" ht="14.25" customHeight="1">
      <c r="A333" s="3"/>
    </row>
    <row r="334" ht="14.25" customHeight="1">
      <c r="A334" s="3"/>
    </row>
    <row r="335" ht="14.25" customHeight="1">
      <c r="A335" s="3"/>
    </row>
    <row r="336" ht="14.25" customHeight="1">
      <c r="A336" s="3"/>
    </row>
    <row r="337" ht="14.25" customHeight="1">
      <c r="A337" s="3"/>
    </row>
    <row r="338" ht="14.25" customHeight="1">
      <c r="A338" s="3"/>
    </row>
    <row r="339" ht="14.25" customHeight="1">
      <c r="A339" s="3"/>
    </row>
    <row r="340" ht="14.25" customHeight="1">
      <c r="A340" s="3"/>
    </row>
    <row r="341" ht="14.25" customHeight="1">
      <c r="A341" s="3"/>
    </row>
    <row r="342" ht="14.25" customHeight="1">
      <c r="A342" s="3"/>
    </row>
    <row r="343" ht="14.25" customHeight="1">
      <c r="A343" s="3"/>
    </row>
    <row r="344" ht="14.25" customHeight="1">
      <c r="A344" s="3"/>
    </row>
    <row r="345" ht="14.25" customHeight="1">
      <c r="A345" s="3"/>
    </row>
    <row r="346" ht="14.25" customHeight="1">
      <c r="A346" s="3"/>
    </row>
    <row r="347" ht="14.25" customHeight="1">
      <c r="A347" s="3"/>
    </row>
    <row r="348" ht="14.25" customHeight="1">
      <c r="A348" s="3"/>
    </row>
    <row r="349" ht="14.25" customHeight="1">
      <c r="A349" s="3"/>
    </row>
    <row r="350" ht="14.25" customHeight="1">
      <c r="A350" s="3"/>
    </row>
    <row r="351" ht="14.25" customHeight="1">
      <c r="A351" s="3"/>
    </row>
    <row r="352" ht="14.25" customHeight="1">
      <c r="A352" s="3"/>
    </row>
    <row r="353" ht="14.25" customHeight="1">
      <c r="A353" s="3"/>
    </row>
    <row r="354" ht="14.25" customHeight="1">
      <c r="A354" s="3"/>
    </row>
    <row r="355" ht="14.25" customHeight="1">
      <c r="A355" s="3"/>
    </row>
    <row r="356" ht="14.25" customHeight="1">
      <c r="A356" s="3"/>
    </row>
    <row r="357" ht="14.25" customHeight="1">
      <c r="A357" s="3"/>
    </row>
    <row r="358" ht="14.25" customHeight="1">
      <c r="A358" s="3"/>
    </row>
    <row r="359" ht="14.25" customHeight="1">
      <c r="A359" s="3"/>
    </row>
    <row r="360" ht="14.25" customHeight="1">
      <c r="A360" s="3"/>
    </row>
    <row r="361" ht="14.25" customHeight="1">
      <c r="A361" s="3"/>
    </row>
    <row r="362" ht="14.25" customHeight="1">
      <c r="A362" s="3"/>
    </row>
    <row r="363" ht="14.25" customHeight="1">
      <c r="A363" s="3"/>
    </row>
    <row r="364" ht="14.25" customHeight="1">
      <c r="A364" s="3"/>
    </row>
    <row r="365" ht="14.25" customHeight="1">
      <c r="A365" s="3"/>
    </row>
    <row r="366" ht="14.25" customHeight="1">
      <c r="A366" s="3"/>
    </row>
    <row r="367" ht="14.25" customHeight="1">
      <c r="A367" s="3"/>
    </row>
    <row r="368" ht="14.25" customHeight="1">
      <c r="A368" s="3"/>
    </row>
    <row r="369" ht="14.25" customHeight="1">
      <c r="A369" s="3"/>
    </row>
    <row r="370" ht="14.25" customHeight="1">
      <c r="A370" s="3"/>
    </row>
    <row r="371" ht="14.25" customHeight="1">
      <c r="A371" s="3"/>
    </row>
    <row r="372" ht="14.25" customHeight="1">
      <c r="A372" s="3"/>
    </row>
    <row r="373" ht="14.25" customHeight="1">
      <c r="A373" s="3"/>
    </row>
    <row r="374" ht="14.25" customHeight="1">
      <c r="A374" s="3"/>
    </row>
    <row r="375" ht="14.25" customHeight="1">
      <c r="A375" s="3"/>
    </row>
    <row r="376" ht="14.25" customHeight="1">
      <c r="A376" s="3"/>
    </row>
    <row r="377" ht="14.25" customHeight="1">
      <c r="A377" s="3"/>
    </row>
    <row r="378" ht="14.25" customHeight="1">
      <c r="A378" s="3"/>
    </row>
    <row r="379" ht="14.25" customHeight="1">
      <c r="A379" s="3"/>
    </row>
    <row r="380" ht="14.25" customHeight="1">
      <c r="A380" s="3"/>
    </row>
    <row r="381" ht="14.25" customHeight="1">
      <c r="A381" s="3"/>
    </row>
    <row r="382" ht="14.25" customHeight="1">
      <c r="A382" s="3"/>
    </row>
    <row r="383" ht="14.25" customHeight="1">
      <c r="A383" s="3"/>
    </row>
    <row r="384" ht="14.25" customHeight="1">
      <c r="A384" s="3"/>
    </row>
    <row r="385" ht="14.25" customHeight="1">
      <c r="A385" s="3"/>
    </row>
    <row r="386" ht="14.25" customHeight="1">
      <c r="A386" s="3"/>
    </row>
    <row r="387" ht="14.25" customHeight="1">
      <c r="A387" s="3"/>
    </row>
    <row r="388" ht="14.25" customHeight="1">
      <c r="A388" s="3"/>
    </row>
    <row r="389" ht="14.25" customHeight="1">
      <c r="A389" s="3"/>
    </row>
    <row r="390" ht="14.25" customHeight="1">
      <c r="A390" s="3"/>
    </row>
    <row r="391" ht="14.25" customHeight="1">
      <c r="A391" s="3"/>
    </row>
    <row r="392" ht="14.25" customHeight="1">
      <c r="A392" s="3"/>
    </row>
    <row r="393" ht="14.25" customHeight="1">
      <c r="A393" s="3"/>
    </row>
    <row r="394" ht="14.25" customHeight="1">
      <c r="A394" s="3"/>
    </row>
    <row r="395" ht="14.25" customHeight="1">
      <c r="A395" s="3"/>
    </row>
    <row r="396" ht="14.25" customHeight="1">
      <c r="A396" s="3"/>
    </row>
    <row r="397" ht="14.25" customHeight="1">
      <c r="A397" s="3"/>
    </row>
    <row r="398" ht="14.25" customHeight="1">
      <c r="A398" s="3"/>
    </row>
    <row r="399" ht="14.25" customHeight="1">
      <c r="A399" s="3"/>
    </row>
    <row r="400" ht="14.25" customHeight="1">
      <c r="A400" s="3"/>
    </row>
    <row r="401" ht="14.25" customHeight="1">
      <c r="A401" s="3"/>
    </row>
    <row r="402" ht="14.25" customHeight="1">
      <c r="A402" s="3"/>
    </row>
    <row r="403" ht="14.25" customHeight="1">
      <c r="A403" s="3"/>
    </row>
    <row r="404" ht="14.25" customHeight="1">
      <c r="A404" s="3"/>
    </row>
    <row r="405" ht="14.25" customHeight="1">
      <c r="A405" s="3"/>
    </row>
    <row r="406" ht="14.25" customHeight="1">
      <c r="A406" s="3"/>
    </row>
    <row r="407" ht="14.25" customHeight="1">
      <c r="A407" s="3"/>
    </row>
    <row r="408" ht="14.25" customHeight="1">
      <c r="A408" s="3"/>
    </row>
    <row r="409" ht="14.25" customHeight="1">
      <c r="A409" s="3"/>
    </row>
    <row r="410" ht="14.25" customHeight="1">
      <c r="A410" s="3"/>
    </row>
    <row r="411" ht="14.25" customHeight="1">
      <c r="A411" s="3"/>
    </row>
    <row r="412" ht="14.25" customHeight="1">
      <c r="A412" s="3"/>
    </row>
    <row r="413" ht="14.25" customHeight="1">
      <c r="A413" s="3"/>
    </row>
    <row r="414" ht="14.25" customHeight="1">
      <c r="A414" s="3"/>
    </row>
    <row r="415" ht="14.25" customHeight="1">
      <c r="A415" s="3"/>
    </row>
    <row r="416" ht="14.25" customHeight="1">
      <c r="A416" s="3"/>
    </row>
    <row r="417" ht="14.25" customHeight="1">
      <c r="A417" s="3"/>
    </row>
    <row r="418" ht="14.25" customHeight="1">
      <c r="A418" s="3"/>
    </row>
    <row r="419" ht="14.25" customHeight="1">
      <c r="A419" s="3"/>
    </row>
    <row r="420" ht="14.25" customHeight="1">
      <c r="A420" s="3"/>
    </row>
    <row r="421" ht="14.25" customHeight="1">
      <c r="A421" s="3"/>
    </row>
    <row r="422" ht="14.25" customHeight="1">
      <c r="A422" s="3"/>
    </row>
    <row r="423" ht="14.25" customHeight="1">
      <c r="A423" s="3"/>
    </row>
    <row r="424" ht="14.25" customHeight="1">
      <c r="A424" s="3"/>
    </row>
    <row r="425" ht="14.25" customHeight="1">
      <c r="A425" s="3"/>
    </row>
    <row r="426" ht="14.25" customHeight="1">
      <c r="A426" s="3"/>
    </row>
    <row r="427" ht="14.25" customHeight="1">
      <c r="A427" s="3"/>
    </row>
    <row r="428" ht="14.25" customHeight="1">
      <c r="A428" s="3"/>
    </row>
    <row r="429" ht="14.25" customHeight="1">
      <c r="A429" s="3"/>
    </row>
    <row r="430" ht="14.25" customHeight="1">
      <c r="A430" s="3"/>
    </row>
    <row r="431" ht="14.25" customHeight="1">
      <c r="A431" s="3"/>
    </row>
    <row r="432" ht="14.25" customHeight="1">
      <c r="A432" s="3"/>
    </row>
    <row r="433" ht="14.25" customHeight="1">
      <c r="A433" s="3"/>
    </row>
    <row r="434" ht="14.25" customHeight="1">
      <c r="A434" s="3"/>
    </row>
    <row r="435" ht="14.25" customHeight="1">
      <c r="A435" s="3"/>
    </row>
    <row r="436" ht="14.25" customHeight="1">
      <c r="A436" s="3"/>
    </row>
    <row r="437" ht="14.25" customHeight="1">
      <c r="A437" s="3"/>
    </row>
    <row r="438" ht="14.25" customHeight="1">
      <c r="A438" s="3"/>
    </row>
    <row r="439" ht="14.25" customHeight="1">
      <c r="A439" s="3"/>
    </row>
    <row r="440" ht="14.25" customHeight="1">
      <c r="A440" s="3"/>
    </row>
    <row r="441" ht="14.25" customHeight="1">
      <c r="A441" s="3"/>
    </row>
    <row r="442" ht="14.25" customHeight="1">
      <c r="A442" s="3"/>
    </row>
    <row r="443" ht="14.25" customHeight="1">
      <c r="A443" s="3"/>
    </row>
    <row r="444" ht="14.25" customHeight="1">
      <c r="A444" s="3"/>
    </row>
    <row r="445" ht="14.25" customHeight="1">
      <c r="A445" s="3"/>
    </row>
    <row r="446" ht="14.25" customHeight="1">
      <c r="A446" s="3"/>
    </row>
    <row r="447" ht="14.25" customHeight="1">
      <c r="A447" s="3"/>
    </row>
    <row r="448" ht="14.25" customHeight="1">
      <c r="A448" s="3"/>
    </row>
    <row r="449" ht="14.25" customHeight="1">
      <c r="A449" s="3"/>
    </row>
    <row r="450" ht="14.25" customHeight="1">
      <c r="A450" s="3"/>
    </row>
    <row r="451" ht="14.25" customHeight="1">
      <c r="A451" s="3"/>
    </row>
    <row r="452" ht="14.25" customHeight="1">
      <c r="A452" s="3"/>
    </row>
    <row r="453" ht="14.25" customHeight="1">
      <c r="A453" s="3"/>
    </row>
    <row r="454" ht="14.25" customHeight="1">
      <c r="A454" s="3"/>
    </row>
    <row r="455" ht="14.25" customHeight="1">
      <c r="A455" s="3"/>
    </row>
    <row r="456" ht="14.25" customHeight="1">
      <c r="A456" s="3"/>
    </row>
    <row r="457" ht="14.25" customHeight="1">
      <c r="A457" s="3"/>
    </row>
    <row r="458" ht="14.25" customHeight="1">
      <c r="A458" s="3"/>
    </row>
    <row r="459" ht="14.25" customHeight="1">
      <c r="A459" s="3"/>
    </row>
    <row r="460" ht="14.25" customHeight="1">
      <c r="A460" s="3"/>
    </row>
    <row r="461" ht="14.25" customHeight="1">
      <c r="A461" s="3"/>
    </row>
    <row r="462" ht="14.25" customHeight="1">
      <c r="A462" s="3"/>
    </row>
    <row r="463" ht="14.25" customHeight="1">
      <c r="A463" s="3"/>
    </row>
    <row r="464" ht="14.25" customHeight="1">
      <c r="A464" s="3"/>
    </row>
    <row r="465" ht="14.25" customHeight="1">
      <c r="A465" s="3"/>
    </row>
    <row r="466" ht="14.25" customHeight="1">
      <c r="A466" s="3"/>
    </row>
    <row r="467" ht="14.25" customHeight="1">
      <c r="A467" s="3"/>
    </row>
    <row r="468" ht="14.25" customHeight="1">
      <c r="A468" s="3"/>
    </row>
    <row r="469" ht="14.25" customHeight="1">
      <c r="A469" s="3"/>
    </row>
    <row r="470" ht="14.25" customHeight="1">
      <c r="A470" s="3"/>
    </row>
    <row r="471" ht="14.25" customHeight="1">
      <c r="A471" s="3"/>
    </row>
    <row r="472" ht="14.25" customHeight="1">
      <c r="A472" s="3"/>
    </row>
    <row r="473" ht="14.25" customHeight="1">
      <c r="A473" s="3"/>
    </row>
    <row r="474" ht="14.25" customHeight="1">
      <c r="A474" s="3"/>
    </row>
    <row r="475" ht="14.25" customHeight="1">
      <c r="A475" s="3"/>
    </row>
    <row r="476" ht="14.25" customHeight="1">
      <c r="A476" s="3"/>
    </row>
    <row r="477" ht="14.25" customHeight="1">
      <c r="A477" s="3"/>
    </row>
    <row r="478" ht="14.25" customHeight="1">
      <c r="A478" s="3"/>
    </row>
    <row r="479" ht="14.25" customHeight="1">
      <c r="A479" s="3"/>
    </row>
    <row r="480" ht="14.25" customHeight="1">
      <c r="A480" s="3"/>
    </row>
    <row r="481" ht="14.25" customHeight="1">
      <c r="A481" s="3"/>
    </row>
    <row r="482" ht="14.25" customHeight="1">
      <c r="A482" s="3"/>
    </row>
    <row r="483" ht="14.25" customHeight="1">
      <c r="A483" s="3"/>
    </row>
    <row r="484" ht="14.25" customHeight="1">
      <c r="A484" s="3"/>
    </row>
    <row r="485" ht="14.25" customHeight="1">
      <c r="A485" s="3"/>
    </row>
    <row r="486" ht="14.25" customHeight="1">
      <c r="A486" s="3"/>
    </row>
    <row r="487" ht="14.25" customHeight="1">
      <c r="A487" s="3"/>
    </row>
    <row r="488" ht="14.25" customHeight="1">
      <c r="A488" s="3"/>
    </row>
    <row r="489" ht="14.25" customHeight="1">
      <c r="A489" s="3"/>
    </row>
    <row r="490" ht="14.25" customHeight="1">
      <c r="A490" s="3"/>
    </row>
    <row r="491" ht="14.25" customHeight="1">
      <c r="A491" s="3"/>
    </row>
    <row r="492" ht="14.25" customHeight="1">
      <c r="A492" s="3"/>
    </row>
    <row r="493" ht="14.25" customHeight="1">
      <c r="A493" s="3"/>
    </row>
    <row r="494" ht="14.25" customHeight="1">
      <c r="A494" s="3"/>
    </row>
    <row r="495" ht="14.25" customHeight="1">
      <c r="A495" s="3"/>
    </row>
    <row r="496" ht="14.25" customHeight="1">
      <c r="A496" s="3"/>
    </row>
    <row r="497" ht="14.25" customHeight="1">
      <c r="A497" s="3"/>
    </row>
    <row r="498" ht="14.25" customHeight="1">
      <c r="A498" s="3"/>
    </row>
    <row r="499" ht="14.25" customHeight="1">
      <c r="A499" s="3"/>
    </row>
    <row r="500" ht="14.25" customHeight="1">
      <c r="A500" s="3"/>
    </row>
    <row r="501" ht="14.25" customHeight="1">
      <c r="A501" s="3"/>
    </row>
    <row r="502" ht="14.25" customHeight="1">
      <c r="A502" s="3"/>
    </row>
    <row r="503" ht="14.25" customHeight="1">
      <c r="A503" s="3"/>
    </row>
    <row r="504" ht="14.25" customHeight="1">
      <c r="A504" s="3"/>
    </row>
    <row r="505" ht="14.25" customHeight="1">
      <c r="A505" s="3"/>
    </row>
    <row r="506" ht="14.25" customHeight="1">
      <c r="A506" s="3"/>
    </row>
    <row r="507" ht="14.25" customHeight="1">
      <c r="A507" s="3"/>
    </row>
    <row r="508" ht="14.25" customHeight="1">
      <c r="A508" s="3"/>
    </row>
    <row r="509" ht="14.25" customHeight="1">
      <c r="A509" s="3"/>
    </row>
    <row r="510" ht="14.25" customHeight="1">
      <c r="A510" s="3"/>
    </row>
    <row r="511" ht="14.25" customHeight="1">
      <c r="A511" s="3"/>
    </row>
    <row r="512" ht="14.25" customHeight="1">
      <c r="A512" s="3"/>
    </row>
    <row r="513" ht="14.25" customHeight="1">
      <c r="A513" s="3"/>
    </row>
    <row r="514" ht="14.25" customHeight="1">
      <c r="A514" s="3"/>
    </row>
    <row r="515" ht="14.25" customHeight="1">
      <c r="A515" s="3"/>
    </row>
    <row r="516" ht="14.25" customHeight="1">
      <c r="A516" s="3"/>
    </row>
    <row r="517" ht="14.25" customHeight="1">
      <c r="A517" s="3"/>
    </row>
    <row r="518" ht="14.25" customHeight="1">
      <c r="A518" s="3"/>
    </row>
    <row r="519" ht="14.25" customHeight="1">
      <c r="A519" s="3"/>
    </row>
    <row r="520" ht="14.25" customHeight="1">
      <c r="A520" s="3"/>
    </row>
    <row r="521" ht="14.25" customHeight="1">
      <c r="A521" s="3"/>
    </row>
    <row r="522" ht="14.25" customHeight="1">
      <c r="A522" s="3"/>
    </row>
    <row r="523" ht="14.25" customHeight="1">
      <c r="A523" s="3"/>
    </row>
    <row r="524" ht="14.25" customHeight="1">
      <c r="A524" s="3"/>
    </row>
    <row r="525" ht="14.25" customHeight="1">
      <c r="A525" s="3"/>
    </row>
    <row r="526" ht="14.25" customHeight="1">
      <c r="A526" s="3"/>
    </row>
    <row r="527" ht="14.25" customHeight="1">
      <c r="A527" s="3"/>
    </row>
    <row r="528" ht="14.25" customHeight="1">
      <c r="A528" s="3"/>
    </row>
    <row r="529" ht="14.25" customHeight="1">
      <c r="A529" s="3"/>
    </row>
    <row r="530" ht="14.25" customHeight="1">
      <c r="A530" s="3"/>
    </row>
    <row r="531" ht="14.25" customHeight="1">
      <c r="A531" s="3"/>
    </row>
    <row r="532" ht="14.25" customHeight="1">
      <c r="A532" s="3"/>
    </row>
    <row r="533" ht="14.25" customHeight="1">
      <c r="A533" s="3"/>
    </row>
    <row r="534" ht="14.25" customHeight="1">
      <c r="A534" s="3"/>
    </row>
    <row r="535" ht="14.25" customHeight="1">
      <c r="A535" s="3"/>
    </row>
    <row r="536" ht="14.25" customHeight="1">
      <c r="A536" s="3"/>
    </row>
    <row r="537" ht="14.25" customHeight="1">
      <c r="A537" s="3"/>
    </row>
    <row r="538" ht="14.25" customHeight="1">
      <c r="A538" s="3"/>
    </row>
    <row r="539" ht="14.25" customHeight="1">
      <c r="A539" s="3"/>
    </row>
    <row r="540" ht="14.25" customHeight="1">
      <c r="A540" s="3"/>
    </row>
    <row r="541" ht="14.25" customHeight="1">
      <c r="A541" s="3"/>
    </row>
    <row r="542" ht="14.25" customHeight="1">
      <c r="A542" s="3"/>
    </row>
    <row r="543" ht="14.25" customHeight="1">
      <c r="A543" s="3"/>
    </row>
    <row r="544" ht="14.25" customHeight="1">
      <c r="A544" s="3"/>
    </row>
    <row r="545" ht="14.25" customHeight="1">
      <c r="A545" s="3"/>
    </row>
    <row r="546" ht="14.25" customHeight="1">
      <c r="A546" s="3"/>
    </row>
    <row r="547" ht="14.25" customHeight="1">
      <c r="A547" s="3"/>
    </row>
    <row r="548" ht="14.25" customHeight="1">
      <c r="A548" s="3"/>
    </row>
    <row r="549" ht="14.25" customHeight="1">
      <c r="A549" s="3"/>
    </row>
    <row r="550" ht="14.25" customHeight="1">
      <c r="A550" s="3"/>
    </row>
    <row r="551" ht="14.25" customHeight="1">
      <c r="A551" s="3"/>
    </row>
    <row r="552" ht="14.25" customHeight="1">
      <c r="A552" s="3"/>
    </row>
    <row r="553" ht="14.25" customHeight="1">
      <c r="A553" s="3"/>
    </row>
    <row r="554" ht="14.25" customHeight="1">
      <c r="A554" s="3"/>
    </row>
    <row r="555" ht="14.25" customHeight="1">
      <c r="A555" s="3"/>
    </row>
    <row r="556" ht="14.25" customHeight="1">
      <c r="A556" s="3"/>
    </row>
    <row r="557" ht="14.25" customHeight="1">
      <c r="A557" s="3"/>
    </row>
    <row r="558" ht="14.25" customHeight="1">
      <c r="A558" s="3"/>
    </row>
    <row r="559" ht="14.25" customHeight="1">
      <c r="A559" s="3"/>
    </row>
    <row r="560" ht="14.25" customHeight="1">
      <c r="A560" s="3"/>
    </row>
    <row r="561" ht="14.25" customHeight="1">
      <c r="A561" s="3"/>
    </row>
    <row r="562" ht="14.25" customHeight="1">
      <c r="A562" s="3"/>
    </row>
    <row r="563" ht="14.25" customHeight="1">
      <c r="A563" s="3"/>
    </row>
    <row r="564" ht="14.25" customHeight="1">
      <c r="A564" s="3"/>
    </row>
    <row r="565" ht="14.25" customHeight="1">
      <c r="A565" s="3"/>
    </row>
    <row r="566" ht="14.25" customHeight="1">
      <c r="A566" s="3"/>
    </row>
    <row r="567" ht="14.25" customHeight="1">
      <c r="A567" s="3"/>
    </row>
    <row r="568" ht="14.25" customHeight="1">
      <c r="A568" s="3"/>
    </row>
    <row r="569" ht="14.25" customHeight="1">
      <c r="A569" s="3"/>
    </row>
    <row r="570" ht="14.25" customHeight="1">
      <c r="A570" s="3"/>
    </row>
    <row r="571" ht="14.25" customHeight="1">
      <c r="A571" s="3"/>
    </row>
    <row r="572" ht="14.25" customHeight="1">
      <c r="A572" s="3"/>
    </row>
    <row r="573" ht="14.25" customHeight="1">
      <c r="A573" s="3"/>
    </row>
    <row r="574" ht="14.25" customHeight="1">
      <c r="A574" s="3"/>
    </row>
    <row r="575" ht="14.25" customHeight="1">
      <c r="A575" s="3"/>
    </row>
    <row r="576" ht="14.25" customHeight="1">
      <c r="A576" s="3"/>
    </row>
    <row r="577" ht="14.25" customHeight="1">
      <c r="A577" s="3"/>
    </row>
    <row r="578" ht="14.25" customHeight="1">
      <c r="A578" s="3"/>
    </row>
    <row r="579" ht="14.25" customHeight="1">
      <c r="A579" s="3"/>
    </row>
    <row r="580" ht="14.25" customHeight="1">
      <c r="A580" s="3"/>
    </row>
    <row r="581" ht="14.25" customHeight="1">
      <c r="A581" s="3"/>
    </row>
    <row r="582" ht="14.25" customHeight="1">
      <c r="A582" s="3"/>
    </row>
    <row r="583" ht="14.25" customHeight="1">
      <c r="A583" s="3"/>
    </row>
    <row r="584" ht="14.25" customHeight="1">
      <c r="A584" s="3"/>
    </row>
    <row r="585" ht="14.25" customHeight="1">
      <c r="A585" s="3"/>
    </row>
    <row r="586" ht="14.25" customHeight="1">
      <c r="A586" s="3"/>
    </row>
    <row r="587" ht="14.25" customHeight="1">
      <c r="A587" s="3"/>
    </row>
    <row r="588" ht="14.25" customHeight="1">
      <c r="A588" s="3"/>
    </row>
    <row r="589" ht="14.25" customHeight="1">
      <c r="A589" s="3"/>
    </row>
    <row r="590" ht="14.25" customHeight="1">
      <c r="A590" s="3"/>
    </row>
    <row r="591" ht="14.25" customHeight="1">
      <c r="A591" s="3"/>
    </row>
    <row r="592" ht="14.25" customHeight="1">
      <c r="A592" s="3"/>
    </row>
    <row r="593" ht="14.25" customHeight="1">
      <c r="A593" s="3"/>
    </row>
    <row r="594" ht="14.25" customHeight="1">
      <c r="A594" s="3"/>
    </row>
    <row r="595" ht="14.25" customHeight="1">
      <c r="A595" s="3"/>
    </row>
    <row r="596" ht="14.25" customHeight="1">
      <c r="A596" s="3"/>
    </row>
    <row r="597" ht="14.25" customHeight="1">
      <c r="A597" s="3"/>
    </row>
    <row r="598" ht="14.25" customHeight="1">
      <c r="A598" s="3"/>
    </row>
    <row r="599" ht="14.25" customHeight="1">
      <c r="A599" s="3"/>
    </row>
    <row r="600" ht="14.25" customHeight="1">
      <c r="A600" s="3"/>
    </row>
    <row r="601" ht="14.25" customHeight="1">
      <c r="A601" s="3"/>
    </row>
    <row r="602" ht="14.25" customHeight="1">
      <c r="A602" s="3"/>
    </row>
    <row r="603" ht="14.25" customHeight="1">
      <c r="A603" s="3"/>
    </row>
    <row r="604" ht="14.25" customHeight="1">
      <c r="A604" s="3"/>
    </row>
    <row r="605" ht="14.25" customHeight="1">
      <c r="A605" s="3"/>
    </row>
    <row r="606" ht="14.25" customHeight="1">
      <c r="A606" s="3"/>
    </row>
    <row r="607" ht="14.25" customHeight="1">
      <c r="A607" s="3"/>
    </row>
    <row r="608" ht="14.25" customHeight="1">
      <c r="A608" s="3"/>
    </row>
    <row r="609" ht="14.25" customHeight="1">
      <c r="A609" s="3"/>
    </row>
    <row r="610" ht="14.25" customHeight="1">
      <c r="A610" s="3"/>
    </row>
    <row r="611" ht="14.25" customHeight="1">
      <c r="A611" s="3"/>
    </row>
    <row r="612" ht="14.25" customHeight="1">
      <c r="A612" s="3"/>
    </row>
    <row r="613" ht="14.25" customHeight="1">
      <c r="A613" s="3"/>
    </row>
    <row r="614" ht="14.25" customHeight="1">
      <c r="A614" s="3"/>
    </row>
    <row r="615" ht="14.25" customHeight="1">
      <c r="A615" s="3"/>
    </row>
    <row r="616" ht="14.25" customHeight="1">
      <c r="A616" s="3"/>
    </row>
    <row r="617" ht="14.25" customHeight="1">
      <c r="A617" s="3"/>
    </row>
    <row r="618" ht="14.25" customHeight="1">
      <c r="A618" s="3"/>
    </row>
    <row r="619" ht="14.25" customHeight="1">
      <c r="A619" s="3"/>
    </row>
    <row r="620" ht="14.25" customHeight="1">
      <c r="A620" s="3"/>
    </row>
    <row r="621" ht="14.25" customHeight="1">
      <c r="A621" s="3"/>
    </row>
    <row r="622" ht="14.25" customHeight="1">
      <c r="A622" s="3"/>
    </row>
    <row r="623" ht="14.25" customHeight="1">
      <c r="A623" s="3"/>
    </row>
    <row r="624" ht="14.25" customHeight="1">
      <c r="A624" s="3"/>
    </row>
    <row r="625" ht="14.25" customHeight="1">
      <c r="A625" s="3"/>
    </row>
    <row r="626" ht="14.25" customHeight="1">
      <c r="A626" s="3"/>
    </row>
    <row r="627" ht="14.25" customHeight="1">
      <c r="A627" s="3"/>
    </row>
    <row r="628" ht="14.25" customHeight="1">
      <c r="A628" s="3"/>
    </row>
    <row r="629" ht="14.25" customHeight="1">
      <c r="A629" s="3"/>
    </row>
    <row r="630" ht="14.25" customHeight="1">
      <c r="A630" s="3"/>
    </row>
    <row r="631" ht="14.25" customHeight="1">
      <c r="A631" s="3"/>
    </row>
    <row r="632" ht="14.25" customHeight="1">
      <c r="A632" s="3"/>
    </row>
    <row r="633" ht="14.25" customHeight="1">
      <c r="A633" s="3"/>
    </row>
    <row r="634" ht="14.25" customHeight="1">
      <c r="A634" s="3"/>
    </row>
    <row r="635" ht="14.25" customHeight="1">
      <c r="A635" s="3"/>
    </row>
    <row r="636" ht="14.25" customHeight="1">
      <c r="A636" s="3"/>
    </row>
    <row r="637" ht="14.25" customHeight="1">
      <c r="A637" s="3"/>
    </row>
    <row r="638" ht="14.25" customHeight="1">
      <c r="A638" s="3"/>
    </row>
    <row r="639" ht="14.25" customHeight="1">
      <c r="A639" s="3"/>
    </row>
    <row r="640" ht="14.25" customHeight="1">
      <c r="A640" s="3"/>
    </row>
    <row r="641" ht="14.25" customHeight="1">
      <c r="A641" s="3"/>
    </row>
    <row r="642" ht="14.25" customHeight="1">
      <c r="A642" s="3"/>
    </row>
    <row r="643" ht="14.25" customHeight="1">
      <c r="A643" s="3"/>
    </row>
    <row r="644" ht="14.25" customHeight="1">
      <c r="A644" s="3"/>
    </row>
    <row r="645" ht="14.25" customHeight="1">
      <c r="A645" s="3"/>
    </row>
    <row r="646" ht="14.25" customHeight="1">
      <c r="A646" s="3"/>
    </row>
    <row r="647" ht="14.25" customHeight="1">
      <c r="A647" s="3"/>
    </row>
    <row r="648" ht="14.25" customHeight="1">
      <c r="A648" s="3"/>
    </row>
    <row r="649" ht="14.25" customHeight="1">
      <c r="A649" s="3"/>
    </row>
    <row r="650" ht="14.25" customHeight="1">
      <c r="A650" s="3"/>
    </row>
    <row r="651" ht="14.25" customHeight="1">
      <c r="A651" s="3"/>
    </row>
    <row r="652" ht="14.25" customHeight="1">
      <c r="A652" s="3"/>
    </row>
    <row r="653" ht="14.25" customHeight="1">
      <c r="A653" s="3"/>
    </row>
    <row r="654" ht="14.25" customHeight="1">
      <c r="A654" s="3"/>
    </row>
    <row r="655" ht="14.25" customHeight="1">
      <c r="A655" s="3"/>
    </row>
    <row r="656" ht="14.25" customHeight="1">
      <c r="A656" s="3"/>
    </row>
    <row r="657" ht="14.25" customHeight="1">
      <c r="A657" s="3"/>
    </row>
    <row r="658" ht="14.25" customHeight="1">
      <c r="A658" s="3"/>
    </row>
    <row r="659" ht="14.25" customHeight="1">
      <c r="A659" s="3"/>
    </row>
    <row r="660" ht="14.25" customHeight="1">
      <c r="A660" s="3"/>
    </row>
    <row r="661" ht="14.25" customHeight="1">
      <c r="A661" s="3"/>
    </row>
    <row r="662" ht="14.25" customHeight="1">
      <c r="A662" s="3"/>
    </row>
    <row r="663" ht="14.25" customHeight="1">
      <c r="A663" s="3"/>
    </row>
    <row r="664" ht="14.25" customHeight="1">
      <c r="A664" s="3"/>
    </row>
    <row r="665" ht="14.25" customHeight="1">
      <c r="A665" s="3"/>
    </row>
    <row r="666" ht="14.25" customHeight="1">
      <c r="A666" s="3"/>
    </row>
    <row r="667" ht="14.25" customHeight="1">
      <c r="A667" s="3"/>
    </row>
    <row r="668" ht="14.25" customHeight="1">
      <c r="A668" s="3"/>
    </row>
    <row r="669" ht="14.25" customHeight="1">
      <c r="A669" s="3"/>
    </row>
    <row r="670" ht="14.25" customHeight="1">
      <c r="A670" s="3"/>
    </row>
    <row r="671" ht="14.25" customHeight="1">
      <c r="A671" s="3"/>
    </row>
    <row r="672" ht="14.25" customHeight="1">
      <c r="A672" s="3"/>
    </row>
    <row r="673" ht="14.25" customHeight="1">
      <c r="A673" s="3"/>
    </row>
    <row r="674" ht="14.25" customHeight="1">
      <c r="A674" s="3"/>
    </row>
    <row r="675" ht="14.25" customHeight="1">
      <c r="A675" s="3"/>
    </row>
    <row r="676" ht="14.25" customHeight="1">
      <c r="A676" s="3"/>
    </row>
    <row r="677" ht="14.25" customHeight="1">
      <c r="A677" s="3"/>
    </row>
    <row r="678" ht="14.25" customHeight="1">
      <c r="A678" s="3"/>
    </row>
    <row r="679" ht="14.25" customHeight="1">
      <c r="A679" s="3"/>
    </row>
    <row r="680" ht="14.25" customHeight="1">
      <c r="A680" s="3"/>
    </row>
    <row r="681" ht="14.25" customHeight="1">
      <c r="A681" s="3"/>
    </row>
    <row r="682" ht="14.25" customHeight="1">
      <c r="A682" s="3"/>
    </row>
    <row r="683" ht="14.25" customHeight="1">
      <c r="A683" s="3"/>
    </row>
    <row r="684" ht="14.25" customHeight="1">
      <c r="A684" s="3"/>
    </row>
    <row r="685" ht="14.25" customHeight="1">
      <c r="A685" s="3"/>
    </row>
    <row r="686" ht="14.25" customHeight="1">
      <c r="A686" s="3"/>
    </row>
    <row r="687" ht="14.25" customHeight="1">
      <c r="A687" s="3"/>
    </row>
    <row r="688" ht="14.25" customHeight="1">
      <c r="A688" s="3"/>
    </row>
    <row r="689" ht="14.25" customHeight="1">
      <c r="A689" s="3"/>
    </row>
    <row r="690" ht="14.25" customHeight="1">
      <c r="A690" s="3"/>
    </row>
    <row r="691" ht="14.25" customHeight="1">
      <c r="A691" s="3"/>
    </row>
    <row r="692" ht="14.25" customHeight="1">
      <c r="A692" s="3"/>
    </row>
    <row r="693" ht="14.25" customHeight="1">
      <c r="A693" s="3"/>
    </row>
    <row r="694" ht="14.25" customHeight="1">
      <c r="A694" s="3"/>
    </row>
    <row r="695" ht="14.25" customHeight="1">
      <c r="A695" s="3"/>
    </row>
    <row r="696" ht="14.25" customHeight="1">
      <c r="A696" s="3"/>
    </row>
    <row r="697" ht="14.25" customHeight="1">
      <c r="A697" s="3"/>
    </row>
    <row r="698" ht="14.25" customHeight="1">
      <c r="A698" s="3"/>
    </row>
    <row r="699" ht="14.25" customHeight="1">
      <c r="A699" s="3"/>
    </row>
    <row r="700" ht="14.25" customHeight="1">
      <c r="A700" s="3"/>
    </row>
    <row r="701" ht="14.25" customHeight="1">
      <c r="A701" s="3"/>
    </row>
    <row r="702" ht="14.25" customHeight="1">
      <c r="A702" s="3"/>
    </row>
    <row r="703" ht="14.25" customHeight="1">
      <c r="A703" s="3"/>
    </row>
    <row r="704" ht="14.25" customHeight="1">
      <c r="A704" s="3"/>
    </row>
    <row r="705" ht="14.25" customHeight="1">
      <c r="A705" s="3"/>
    </row>
    <row r="706" ht="14.25" customHeight="1">
      <c r="A706" s="3"/>
    </row>
    <row r="707" ht="14.25" customHeight="1">
      <c r="A707" s="3"/>
    </row>
    <row r="708" ht="14.25" customHeight="1">
      <c r="A708" s="3"/>
    </row>
    <row r="709" ht="14.25" customHeight="1">
      <c r="A709" s="3"/>
    </row>
    <row r="710" ht="14.25" customHeight="1">
      <c r="A710" s="3"/>
    </row>
    <row r="711" ht="14.25" customHeight="1">
      <c r="A711" s="3"/>
    </row>
    <row r="712" ht="14.25" customHeight="1">
      <c r="A712" s="3"/>
    </row>
    <row r="713" ht="14.25" customHeight="1">
      <c r="A713" s="3"/>
    </row>
    <row r="714" ht="14.25" customHeight="1">
      <c r="A714" s="3"/>
    </row>
    <row r="715" ht="14.25" customHeight="1">
      <c r="A715" s="3"/>
    </row>
    <row r="716" ht="14.25" customHeight="1">
      <c r="A716" s="3"/>
    </row>
    <row r="717" ht="14.25" customHeight="1">
      <c r="A717" s="3"/>
    </row>
    <row r="718" ht="14.25" customHeight="1">
      <c r="A718" s="3"/>
    </row>
    <row r="719" ht="14.25" customHeight="1">
      <c r="A719" s="3"/>
    </row>
    <row r="720" ht="14.25" customHeight="1">
      <c r="A720" s="3"/>
    </row>
    <row r="721" ht="14.25" customHeight="1">
      <c r="A721" s="3"/>
    </row>
    <row r="722" ht="14.25" customHeight="1">
      <c r="A722" s="3"/>
    </row>
    <row r="723" ht="14.25" customHeight="1">
      <c r="A723" s="3"/>
    </row>
    <row r="724" ht="14.25" customHeight="1">
      <c r="A724" s="3"/>
    </row>
    <row r="725" ht="14.25" customHeight="1">
      <c r="A725" s="3"/>
    </row>
    <row r="726" ht="14.25" customHeight="1">
      <c r="A726" s="3"/>
    </row>
    <row r="727" ht="14.25" customHeight="1">
      <c r="A727" s="3"/>
    </row>
    <row r="728" ht="14.25" customHeight="1">
      <c r="A728" s="3"/>
    </row>
    <row r="729" ht="14.25" customHeight="1">
      <c r="A729" s="3"/>
    </row>
    <row r="730" ht="14.25" customHeight="1">
      <c r="A730" s="3"/>
    </row>
    <row r="731" ht="14.25" customHeight="1">
      <c r="A731" s="3"/>
    </row>
    <row r="732" ht="14.25" customHeight="1">
      <c r="A732" s="3"/>
    </row>
    <row r="733" ht="14.25" customHeight="1">
      <c r="A733" s="3"/>
    </row>
    <row r="734" ht="14.25" customHeight="1">
      <c r="A734" s="3"/>
    </row>
    <row r="735" ht="14.25" customHeight="1">
      <c r="A735" s="3"/>
    </row>
    <row r="736" ht="14.25" customHeight="1">
      <c r="A736" s="3"/>
    </row>
    <row r="737" ht="14.25" customHeight="1">
      <c r="A737" s="3"/>
    </row>
    <row r="738" ht="14.25" customHeight="1">
      <c r="A738" s="3"/>
    </row>
    <row r="739" ht="14.25" customHeight="1">
      <c r="A739" s="3"/>
    </row>
    <row r="740" ht="14.25" customHeight="1">
      <c r="A740" s="3"/>
    </row>
    <row r="741" ht="14.25" customHeight="1">
      <c r="A741" s="3"/>
    </row>
    <row r="742" ht="14.25" customHeight="1">
      <c r="A742" s="3"/>
    </row>
    <row r="743" ht="14.25" customHeight="1">
      <c r="A743" s="3"/>
    </row>
    <row r="744" ht="14.25" customHeight="1">
      <c r="A744" s="3"/>
    </row>
    <row r="745" ht="14.25" customHeight="1">
      <c r="A745" s="3"/>
    </row>
    <row r="746" ht="14.25" customHeight="1">
      <c r="A746" s="3"/>
    </row>
    <row r="747" ht="14.25" customHeight="1">
      <c r="A747" s="3"/>
    </row>
    <row r="748" ht="14.25" customHeight="1">
      <c r="A748" s="3"/>
    </row>
    <row r="749" ht="14.25" customHeight="1">
      <c r="A749" s="3"/>
    </row>
    <row r="750" ht="14.25" customHeight="1">
      <c r="A750" s="3"/>
    </row>
    <row r="751" ht="14.25" customHeight="1">
      <c r="A751" s="3"/>
    </row>
    <row r="752" ht="14.25" customHeight="1">
      <c r="A752" s="3"/>
    </row>
    <row r="753" ht="14.25" customHeight="1">
      <c r="A753" s="3"/>
    </row>
    <row r="754" ht="14.25" customHeight="1">
      <c r="A754" s="3"/>
    </row>
    <row r="755" ht="14.25" customHeight="1">
      <c r="A755" s="3"/>
    </row>
    <row r="756" ht="14.25" customHeight="1">
      <c r="A756" s="3"/>
    </row>
    <row r="757" ht="14.25" customHeight="1">
      <c r="A757" s="3"/>
    </row>
    <row r="758" ht="14.25" customHeight="1">
      <c r="A758" s="3"/>
    </row>
    <row r="759" ht="14.25" customHeight="1">
      <c r="A759" s="3"/>
    </row>
    <row r="760" ht="14.25" customHeight="1">
      <c r="A760" s="3"/>
    </row>
    <row r="761" ht="14.25" customHeight="1">
      <c r="A761" s="3"/>
    </row>
    <row r="762" ht="14.25" customHeight="1">
      <c r="A762" s="3"/>
    </row>
    <row r="763" ht="14.25" customHeight="1">
      <c r="A763" s="3"/>
    </row>
    <row r="764" ht="14.25" customHeight="1">
      <c r="A764" s="3"/>
    </row>
    <row r="765" ht="14.25" customHeight="1">
      <c r="A765" s="3"/>
    </row>
    <row r="766" ht="14.25" customHeight="1">
      <c r="A766" s="3"/>
    </row>
    <row r="767" ht="14.25" customHeight="1">
      <c r="A767" s="3"/>
    </row>
    <row r="768" ht="14.25" customHeight="1">
      <c r="A768" s="3"/>
    </row>
    <row r="769" ht="14.25" customHeight="1">
      <c r="A769" s="3"/>
    </row>
    <row r="770" ht="14.25" customHeight="1">
      <c r="A770" s="3"/>
    </row>
    <row r="771" ht="14.25" customHeight="1">
      <c r="A771" s="3"/>
    </row>
    <row r="772" ht="14.25" customHeight="1">
      <c r="A772" s="3"/>
    </row>
    <row r="773" ht="14.25" customHeight="1">
      <c r="A773" s="3"/>
    </row>
    <row r="774" ht="14.25" customHeight="1">
      <c r="A774" s="3"/>
    </row>
    <row r="775" ht="14.25" customHeight="1">
      <c r="A775" s="3"/>
    </row>
    <row r="776" ht="14.25" customHeight="1">
      <c r="A776" s="3"/>
    </row>
    <row r="777" ht="14.25" customHeight="1">
      <c r="A777" s="3"/>
    </row>
    <row r="778" ht="14.25" customHeight="1">
      <c r="A778" s="3"/>
    </row>
    <row r="779" ht="14.25" customHeight="1">
      <c r="A779" s="3"/>
    </row>
    <row r="780" ht="14.25" customHeight="1">
      <c r="A780" s="3"/>
    </row>
    <row r="781" ht="14.25" customHeight="1">
      <c r="A781" s="3"/>
    </row>
    <row r="782" ht="14.25" customHeight="1">
      <c r="A782" s="3"/>
    </row>
    <row r="783" ht="14.25" customHeight="1">
      <c r="A783" s="3"/>
    </row>
    <row r="784" ht="14.25" customHeight="1">
      <c r="A784" s="3"/>
    </row>
    <row r="785" ht="14.25" customHeight="1">
      <c r="A785" s="3"/>
    </row>
    <row r="786" ht="14.25" customHeight="1">
      <c r="A786" s="3"/>
    </row>
    <row r="787" ht="14.25" customHeight="1">
      <c r="A787" s="3"/>
    </row>
    <row r="788" ht="14.25" customHeight="1">
      <c r="A788" s="3"/>
    </row>
    <row r="789" ht="14.25" customHeight="1">
      <c r="A789" s="3"/>
    </row>
    <row r="790" ht="14.25" customHeight="1">
      <c r="A790" s="3"/>
    </row>
    <row r="791" ht="14.25" customHeight="1">
      <c r="A791" s="3"/>
    </row>
    <row r="792" ht="14.25" customHeight="1">
      <c r="A792" s="3"/>
    </row>
    <row r="793" ht="14.25" customHeight="1">
      <c r="A793" s="3"/>
    </row>
    <row r="794" ht="14.25" customHeight="1">
      <c r="A794" s="3"/>
    </row>
    <row r="795" ht="14.25" customHeight="1">
      <c r="A795" s="3"/>
    </row>
    <row r="796" ht="14.25" customHeight="1">
      <c r="A796" s="3"/>
    </row>
    <row r="797" ht="14.25" customHeight="1">
      <c r="A797" s="3"/>
    </row>
    <row r="798" ht="14.25" customHeight="1">
      <c r="A798" s="3"/>
    </row>
    <row r="799" ht="14.25" customHeight="1">
      <c r="A799" s="3"/>
    </row>
    <row r="800" ht="14.25" customHeight="1">
      <c r="A800" s="3"/>
    </row>
    <row r="801" ht="14.25" customHeight="1">
      <c r="A801" s="3"/>
    </row>
    <row r="802" ht="14.25" customHeight="1">
      <c r="A802" s="3"/>
    </row>
    <row r="803" ht="14.25" customHeight="1">
      <c r="A803" s="3"/>
    </row>
    <row r="804" ht="14.25" customHeight="1">
      <c r="A804" s="3"/>
    </row>
    <row r="805" ht="14.25" customHeight="1">
      <c r="A805" s="3"/>
    </row>
    <row r="806" ht="14.25" customHeight="1">
      <c r="A806" s="3"/>
    </row>
    <row r="807" ht="14.25" customHeight="1">
      <c r="A807" s="3"/>
    </row>
    <row r="808" ht="14.25" customHeight="1">
      <c r="A808" s="3"/>
    </row>
    <row r="809" ht="14.25" customHeight="1">
      <c r="A809" s="3"/>
    </row>
    <row r="810" ht="14.25" customHeight="1">
      <c r="A810" s="3"/>
    </row>
    <row r="811" ht="14.25" customHeight="1">
      <c r="A811" s="3"/>
    </row>
    <row r="812" ht="14.25" customHeight="1">
      <c r="A812" s="3"/>
    </row>
    <row r="813" ht="14.25" customHeight="1">
      <c r="A813" s="3"/>
    </row>
    <row r="814" ht="14.25" customHeight="1">
      <c r="A814" s="3"/>
    </row>
    <row r="815" ht="14.25" customHeight="1">
      <c r="A815" s="3"/>
    </row>
    <row r="816" ht="14.25" customHeight="1">
      <c r="A816" s="3"/>
    </row>
    <row r="817" ht="14.25" customHeight="1">
      <c r="A817" s="3"/>
    </row>
    <row r="818" ht="14.25" customHeight="1">
      <c r="A818" s="3"/>
    </row>
    <row r="819" ht="14.25" customHeight="1">
      <c r="A819" s="3"/>
    </row>
    <row r="820" ht="14.25" customHeight="1">
      <c r="A820" s="3"/>
    </row>
    <row r="821" ht="14.25" customHeight="1">
      <c r="A821" s="3"/>
    </row>
    <row r="822" ht="14.25" customHeight="1">
      <c r="A822" s="3"/>
    </row>
    <row r="823" ht="14.25" customHeight="1">
      <c r="A823" s="3"/>
    </row>
    <row r="824" ht="14.25" customHeight="1">
      <c r="A824" s="3"/>
    </row>
    <row r="825" ht="14.25" customHeight="1">
      <c r="A825" s="3"/>
    </row>
    <row r="826" ht="14.25" customHeight="1">
      <c r="A826" s="3"/>
    </row>
    <row r="827" ht="14.25" customHeight="1">
      <c r="A827" s="3"/>
    </row>
    <row r="828" ht="14.25" customHeight="1">
      <c r="A828" s="3"/>
    </row>
    <row r="829" ht="14.25" customHeight="1">
      <c r="A829" s="3"/>
    </row>
    <row r="830" ht="14.25" customHeight="1">
      <c r="A830" s="3"/>
    </row>
    <row r="831" ht="14.25" customHeight="1">
      <c r="A831" s="3"/>
    </row>
    <row r="832" ht="14.25" customHeight="1">
      <c r="A832" s="3"/>
    </row>
    <row r="833" ht="14.25" customHeight="1">
      <c r="A833" s="3"/>
    </row>
    <row r="834" ht="14.25" customHeight="1">
      <c r="A834" s="3"/>
    </row>
    <row r="835" ht="14.25" customHeight="1">
      <c r="A835" s="3"/>
    </row>
    <row r="836" ht="14.25" customHeight="1">
      <c r="A836" s="3"/>
    </row>
    <row r="837" ht="14.25" customHeight="1">
      <c r="A837" s="3"/>
    </row>
    <row r="838" ht="14.25" customHeight="1">
      <c r="A838" s="3"/>
    </row>
    <row r="839" ht="14.25" customHeight="1">
      <c r="A839" s="3"/>
    </row>
    <row r="840" ht="14.25" customHeight="1">
      <c r="A840" s="3"/>
    </row>
    <row r="841" ht="14.25" customHeight="1">
      <c r="A841" s="3"/>
    </row>
    <row r="842" ht="14.25" customHeight="1">
      <c r="A842" s="3"/>
    </row>
    <row r="843" ht="14.25" customHeight="1">
      <c r="A843" s="3"/>
    </row>
    <row r="844" ht="14.25" customHeight="1">
      <c r="A844" s="3"/>
    </row>
    <row r="845" ht="14.25" customHeight="1">
      <c r="A845" s="3"/>
    </row>
    <row r="846" ht="14.25" customHeight="1">
      <c r="A846" s="3"/>
    </row>
    <row r="847" ht="14.25" customHeight="1">
      <c r="A847" s="3"/>
    </row>
    <row r="848" ht="14.25" customHeight="1">
      <c r="A848" s="3"/>
    </row>
    <row r="849" ht="14.25" customHeight="1">
      <c r="A849" s="3"/>
    </row>
    <row r="850" ht="14.25" customHeight="1">
      <c r="A850" s="3"/>
    </row>
    <row r="851" ht="14.25" customHeight="1">
      <c r="A851" s="3"/>
    </row>
    <row r="852" ht="14.25" customHeight="1">
      <c r="A852" s="3"/>
    </row>
    <row r="853" ht="14.25" customHeight="1">
      <c r="A853" s="3"/>
    </row>
    <row r="854" ht="14.25" customHeight="1">
      <c r="A854" s="3"/>
    </row>
    <row r="855" ht="14.25" customHeight="1">
      <c r="A855" s="3"/>
    </row>
    <row r="856" ht="14.25" customHeight="1">
      <c r="A856" s="3"/>
    </row>
    <row r="857" ht="14.25" customHeight="1">
      <c r="A857" s="3"/>
    </row>
    <row r="858" ht="14.25" customHeight="1">
      <c r="A858" s="3"/>
    </row>
    <row r="859" ht="14.25" customHeight="1">
      <c r="A859" s="3"/>
    </row>
    <row r="860" ht="14.25" customHeight="1">
      <c r="A860" s="3"/>
    </row>
    <row r="861" ht="14.25" customHeight="1">
      <c r="A861" s="3"/>
    </row>
    <row r="862" ht="14.25" customHeight="1">
      <c r="A862" s="3"/>
    </row>
    <row r="863" ht="14.25" customHeight="1">
      <c r="A863" s="3"/>
    </row>
    <row r="864" ht="14.25" customHeight="1">
      <c r="A864" s="3"/>
    </row>
    <row r="865" ht="14.25" customHeight="1">
      <c r="A865" s="3"/>
    </row>
    <row r="866" ht="14.25" customHeight="1">
      <c r="A866" s="3"/>
    </row>
    <row r="867" ht="14.25" customHeight="1">
      <c r="A867" s="3"/>
    </row>
    <row r="868" ht="14.25" customHeight="1">
      <c r="A868" s="3"/>
    </row>
    <row r="869" ht="14.25" customHeight="1">
      <c r="A869" s="3"/>
    </row>
    <row r="870" ht="14.25" customHeight="1">
      <c r="A870" s="3"/>
    </row>
    <row r="871" ht="14.25" customHeight="1">
      <c r="A871" s="3"/>
    </row>
    <row r="872" ht="14.25" customHeight="1">
      <c r="A872" s="3"/>
    </row>
    <row r="873" ht="14.25" customHeight="1">
      <c r="A873" s="3"/>
    </row>
    <row r="874" ht="14.25" customHeight="1">
      <c r="A874" s="3"/>
    </row>
    <row r="875" ht="14.25" customHeight="1">
      <c r="A875" s="3"/>
    </row>
    <row r="876" ht="14.25" customHeight="1">
      <c r="A876" s="3"/>
    </row>
    <row r="877" ht="14.25" customHeight="1">
      <c r="A877" s="3"/>
    </row>
    <row r="878" ht="14.25" customHeight="1">
      <c r="A878" s="3"/>
    </row>
    <row r="879" ht="14.25" customHeight="1">
      <c r="A879" s="3"/>
    </row>
    <row r="880" ht="14.25" customHeight="1">
      <c r="A880" s="3"/>
    </row>
    <row r="881" ht="14.25" customHeight="1">
      <c r="A881" s="3"/>
    </row>
    <row r="882" ht="14.25" customHeight="1">
      <c r="A882" s="3"/>
    </row>
    <row r="883" ht="14.25" customHeight="1">
      <c r="A883" s="3"/>
    </row>
    <row r="884" ht="14.25" customHeight="1">
      <c r="A884" s="3"/>
    </row>
    <row r="885" ht="14.25" customHeight="1">
      <c r="A885" s="3"/>
    </row>
    <row r="886" ht="14.25" customHeight="1">
      <c r="A886" s="3"/>
    </row>
    <row r="887" ht="14.25" customHeight="1">
      <c r="A887" s="3"/>
    </row>
    <row r="888" ht="14.25" customHeight="1">
      <c r="A888" s="3"/>
    </row>
    <row r="889" ht="14.25" customHeight="1">
      <c r="A889" s="3"/>
    </row>
    <row r="890" ht="14.25" customHeight="1">
      <c r="A890" s="3"/>
    </row>
    <row r="891" ht="14.25" customHeight="1">
      <c r="A891" s="3"/>
    </row>
    <row r="892" ht="14.25" customHeight="1">
      <c r="A892" s="3"/>
    </row>
    <row r="893" ht="14.25" customHeight="1">
      <c r="A893" s="3"/>
    </row>
    <row r="894" ht="14.25" customHeight="1">
      <c r="A894" s="3"/>
    </row>
    <row r="895" ht="14.25" customHeight="1">
      <c r="A895" s="3"/>
    </row>
    <row r="896" ht="14.25" customHeight="1">
      <c r="A896" s="3"/>
    </row>
    <row r="897" ht="14.25" customHeight="1">
      <c r="A897" s="3"/>
    </row>
    <row r="898" ht="14.25" customHeight="1">
      <c r="A898" s="3"/>
    </row>
    <row r="899" ht="14.25" customHeight="1">
      <c r="A899" s="3"/>
    </row>
    <row r="900" ht="14.25" customHeight="1">
      <c r="A900" s="3"/>
    </row>
    <row r="901" ht="14.25" customHeight="1">
      <c r="A901" s="3"/>
    </row>
    <row r="902" ht="14.25" customHeight="1">
      <c r="A902" s="3"/>
    </row>
    <row r="903" ht="14.25" customHeight="1">
      <c r="A903" s="3"/>
    </row>
    <row r="904" ht="14.25" customHeight="1">
      <c r="A904" s="3"/>
    </row>
    <row r="905" ht="14.25" customHeight="1">
      <c r="A905" s="3"/>
    </row>
    <row r="906" ht="14.25" customHeight="1">
      <c r="A906" s="3"/>
    </row>
    <row r="907" ht="14.25" customHeight="1">
      <c r="A907" s="3"/>
    </row>
    <row r="908" ht="14.25" customHeight="1">
      <c r="A908" s="3"/>
    </row>
    <row r="909" ht="14.25" customHeight="1">
      <c r="A909" s="3"/>
    </row>
    <row r="910" ht="14.25" customHeight="1">
      <c r="A910" s="3"/>
    </row>
    <row r="911" ht="14.25" customHeight="1">
      <c r="A911" s="3"/>
    </row>
    <row r="912" ht="14.25" customHeight="1">
      <c r="A912" s="3"/>
    </row>
    <row r="913" ht="14.25" customHeight="1">
      <c r="A913" s="3"/>
    </row>
    <row r="914" ht="14.25" customHeight="1">
      <c r="A914" s="3"/>
    </row>
    <row r="915" ht="14.25" customHeight="1">
      <c r="A915" s="3"/>
    </row>
    <row r="916" ht="14.25" customHeight="1">
      <c r="A916" s="3"/>
    </row>
    <row r="917" ht="14.25" customHeight="1">
      <c r="A917" s="3"/>
    </row>
    <row r="918" ht="14.25" customHeight="1">
      <c r="A918" s="3"/>
    </row>
    <row r="919" ht="14.25" customHeight="1">
      <c r="A919" s="3"/>
    </row>
    <row r="920" ht="14.25" customHeight="1">
      <c r="A920" s="3"/>
    </row>
    <row r="921" ht="14.25" customHeight="1">
      <c r="A921" s="3"/>
    </row>
    <row r="922" ht="14.25" customHeight="1">
      <c r="A922" s="3"/>
    </row>
    <row r="923" ht="14.25" customHeight="1">
      <c r="A923" s="3"/>
    </row>
    <row r="924" ht="14.25" customHeight="1">
      <c r="A924" s="3"/>
    </row>
    <row r="925" ht="14.25" customHeight="1">
      <c r="A925" s="3"/>
    </row>
    <row r="926" ht="14.25" customHeight="1">
      <c r="A926" s="3"/>
    </row>
    <row r="927" ht="14.25" customHeight="1">
      <c r="A927" s="3"/>
    </row>
    <row r="928" ht="14.25" customHeight="1">
      <c r="A928" s="3"/>
    </row>
    <row r="929" ht="14.25" customHeight="1">
      <c r="A929" s="3"/>
    </row>
    <row r="930" ht="14.25" customHeight="1">
      <c r="A930" s="3"/>
    </row>
    <row r="931" ht="14.25" customHeight="1">
      <c r="A931" s="3"/>
    </row>
    <row r="932" ht="14.25" customHeight="1">
      <c r="A932" s="3"/>
    </row>
    <row r="933" ht="14.25" customHeight="1">
      <c r="A933" s="3"/>
    </row>
    <row r="934" ht="14.25" customHeight="1">
      <c r="A934" s="3"/>
    </row>
    <row r="935" ht="14.25" customHeight="1">
      <c r="A935" s="3"/>
    </row>
    <row r="936" ht="14.25" customHeight="1">
      <c r="A936" s="3"/>
    </row>
    <row r="937" ht="14.25" customHeight="1">
      <c r="A937" s="3"/>
    </row>
    <row r="938" ht="14.25" customHeight="1">
      <c r="A938" s="3"/>
    </row>
    <row r="939" ht="14.25" customHeight="1">
      <c r="A939" s="3"/>
    </row>
    <row r="940" ht="14.25" customHeight="1">
      <c r="A940" s="3"/>
    </row>
    <row r="941" ht="14.25" customHeight="1">
      <c r="A941" s="3"/>
    </row>
    <row r="942" ht="14.25" customHeight="1">
      <c r="A942" s="3"/>
    </row>
    <row r="943" ht="14.25" customHeight="1">
      <c r="A943" s="3"/>
    </row>
    <row r="944" ht="14.25" customHeight="1">
      <c r="A944" s="3"/>
    </row>
    <row r="945" ht="14.25" customHeight="1">
      <c r="A945" s="3"/>
    </row>
    <row r="946" ht="14.25" customHeight="1">
      <c r="A946" s="3"/>
    </row>
    <row r="947" ht="14.25" customHeight="1">
      <c r="A947" s="3"/>
    </row>
    <row r="948" ht="14.25" customHeight="1">
      <c r="A948" s="3"/>
    </row>
    <row r="949" ht="14.25" customHeight="1">
      <c r="A949" s="3"/>
    </row>
    <row r="950" ht="14.25" customHeight="1">
      <c r="A950" s="3"/>
    </row>
    <row r="951" ht="14.25" customHeight="1">
      <c r="A951" s="3"/>
    </row>
    <row r="952" ht="14.25" customHeight="1">
      <c r="A952" s="3"/>
    </row>
    <row r="953" ht="14.25" customHeight="1">
      <c r="A953" s="3"/>
    </row>
    <row r="954" ht="14.25" customHeight="1">
      <c r="A954" s="3"/>
    </row>
    <row r="955" ht="14.25" customHeight="1">
      <c r="A955" s="3"/>
    </row>
    <row r="956" ht="14.25" customHeight="1">
      <c r="A956" s="3"/>
    </row>
    <row r="957" ht="14.25" customHeight="1">
      <c r="A957" s="3"/>
    </row>
    <row r="958" ht="14.25" customHeight="1">
      <c r="A958" s="3"/>
    </row>
    <row r="959" ht="14.25" customHeight="1">
      <c r="A959" s="3"/>
    </row>
    <row r="960" ht="14.25" customHeight="1">
      <c r="A960" s="3"/>
    </row>
    <row r="961" ht="14.25" customHeight="1">
      <c r="A961" s="3"/>
    </row>
    <row r="962" ht="14.25" customHeight="1">
      <c r="A962" s="3"/>
    </row>
    <row r="963" ht="14.25" customHeight="1">
      <c r="A963" s="3"/>
    </row>
    <row r="964" ht="14.25" customHeight="1">
      <c r="A964" s="3"/>
    </row>
    <row r="965" ht="14.25" customHeight="1">
      <c r="A965" s="3"/>
    </row>
    <row r="966" ht="14.25" customHeight="1">
      <c r="A966" s="3"/>
    </row>
    <row r="967" ht="14.25" customHeight="1">
      <c r="A967" s="3"/>
    </row>
    <row r="968" ht="14.25" customHeight="1">
      <c r="A968" s="3"/>
    </row>
    <row r="969" ht="14.25" customHeight="1">
      <c r="A969" s="3"/>
    </row>
    <row r="970" ht="14.25" customHeight="1">
      <c r="A970" s="3"/>
    </row>
    <row r="971" ht="14.25" customHeight="1">
      <c r="A971" s="3"/>
    </row>
    <row r="972" ht="14.25" customHeight="1">
      <c r="A972" s="3"/>
    </row>
    <row r="973" ht="14.25" customHeight="1">
      <c r="A973" s="3"/>
    </row>
    <row r="974" ht="14.25" customHeight="1">
      <c r="A974" s="3"/>
    </row>
    <row r="975" ht="14.25" customHeight="1">
      <c r="A975" s="3"/>
    </row>
    <row r="976" ht="14.25" customHeight="1">
      <c r="A976" s="3"/>
    </row>
    <row r="977" ht="14.25" customHeight="1">
      <c r="A977" s="3"/>
    </row>
    <row r="978" ht="14.25" customHeight="1">
      <c r="A978" s="3"/>
    </row>
    <row r="979" ht="14.25" customHeight="1">
      <c r="A979" s="3"/>
    </row>
    <row r="980" ht="14.25" customHeight="1">
      <c r="A980" s="3"/>
    </row>
    <row r="981" ht="14.25" customHeight="1">
      <c r="A981" s="3"/>
    </row>
    <row r="982" ht="14.25" customHeight="1">
      <c r="A982" s="3"/>
    </row>
    <row r="983" ht="14.25" customHeight="1">
      <c r="A983" s="3"/>
    </row>
    <row r="984" ht="14.25" customHeight="1">
      <c r="A984" s="3"/>
    </row>
    <row r="985" ht="14.25" customHeight="1">
      <c r="A985" s="3"/>
    </row>
    <row r="986" ht="14.25" customHeight="1">
      <c r="A986" s="3"/>
    </row>
    <row r="987" ht="14.25" customHeight="1">
      <c r="A987" s="3"/>
    </row>
    <row r="988" ht="14.25" customHeight="1">
      <c r="A988" s="3"/>
    </row>
    <row r="989" ht="14.25" customHeight="1">
      <c r="A989" s="3"/>
    </row>
    <row r="990" ht="14.25" customHeight="1">
      <c r="A990" s="3"/>
    </row>
    <row r="991" ht="14.25" customHeight="1">
      <c r="A991" s="3"/>
    </row>
    <row r="992" ht="14.25" customHeight="1">
      <c r="A992" s="3"/>
    </row>
    <row r="993" ht="14.25" customHeight="1">
      <c r="A993" s="3"/>
    </row>
    <row r="994" ht="14.25" customHeight="1">
      <c r="A994" s="3"/>
    </row>
    <row r="995" ht="14.25" customHeight="1">
      <c r="A995" s="3"/>
    </row>
    <row r="996" ht="14.25" customHeight="1">
      <c r="A996" s="3"/>
    </row>
    <row r="997" ht="14.25" customHeight="1">
      <c r="A997" s="3"/>
    </row>
    <row r="998" ht="14.25" customHeight="1">
      <c r="A998" s="3"/>
    </row>
    <row r="999" ht="14.25" customHeight="1">
      <c r="A999" s="3"/>
    </row>
    <row r="1000" ht="14.25" customHeight="1">
      <c r="A1000" s="3"/>
    </row>
  </sheetData>
  <hyperlinks>
    <hyperlink r:id="rId1" ref="A13"/>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8.14"/>
    <col customWidth="1" min="2" max="6" width="9.0"/>
    <col customWidth="1" min="7" max="7" width="10.43"/>
    <col customWidth="1" min="8" max="24" width="8.71"/>
  </cols>
  <sheetData>
    <row r="1" ht="60.0" customHeight="1">
      <c r="A1" s="6" t="s">
        <v>14</v>
      </c>
      <c r="B1" s="7">
        <f t="shared" ref="B1:E1" si="1">+C1-1</f>
        <v>2017</v>
      </c>
      <c r="C1" s="7">
        <f t="shared" si="1"/>
        <v>2018</v>
      </c>
      <c r="D1" s="7">
        <f t="shared" si="1"/>
        <v>2019</v>
      </c>
      <c r="E1" s="7">
        <f t="shared" si="1"/>
        <v>2020</v>
      </c>
      <c r="F1" s="8">
        <v>2021.0</v>
      </c>
      <c r="G1" s="7">
        <v>2022.0</v>
      </c>
    </row>
    <row r="2" ht="14.25" customHeight="1">
      <c r="A2" s="9" t="s">
        <v>15</v>
      </c>
      <c r="B2" s="10">
        <v>32376.0</v>
      </c>
      <c r="C2" s="10">
        <v>34350.0</v>
      </c>
      <c r="D2" s="10">
        <v>36397.0</v>
      </c>
      <c r="E2" s="10">
        <v>39117.0</v>
      </c>
      <c r="F2" s="10">
        <v>37403.0</v>
      </c>
      <c r="G2" s="11">
        <v>46710.0</v>
      </c>
    </row>
    <row r="3" ht="14.25" customHeight="1">
      <c r="A3" s="12" t="s">
        <v>16</v>
      </c>
      <c r="B3" s="13">
        <f t="shared" ref="B3:F3" si="2">B2-B4</f>
        <v>17405</v>
      </c>
      <c r="C3" s="13">
        <f t="shared" si="2"/>
        <v>19038</v>
      </c>
      <c r="D3" s="13">
        <f t="shared" si="2"/>
        <v>20441</v>
      </c>
      <c r="E3" s="13">
        <f t="shared" si="2"/>
        <v>21643</v>
      </c>
      <c r="F3" s="13">
        <f t="shared" si="2"/>
        <v>21162</v>
      </c>
      <c r="G3" s="13">
        <v>25231.0</v>
      </c>
    </row>
    <row r="4" ht="14.25" customHeight="1">
      <c r="A4" s="14" t="s">
        <v>17</v>
      </c>
      <c r="B4" s="15">
        <v>14971.0</v>
      </c>
      <c r="C4" s="15">
        <v>15312.0</v>
      </c>
      <c r="D4" s="15">
        <v>15956.0</v>
      </c>
      <c r="E4" s="15">
        <v>17474.0</v>
      </c>
      <c r="F4" s="15">
        <v>16241.0</v>
      </c>
      <c r="G4" s="16">
        <f>+G2-G3</f>
        <v>21479</v>
      </c>
      <c r="H4" s="14"/>
      <c r="I4" s="14"/>
      <c r="J4" s="14"/>
      <c r="K4" s="14"/>
      <c r="L4" s="14"/>
      <c r="M4" s="14"/>
      <c r="N4" s="14"/>
      <c r="O4" s="14"/>
      <c r="P4" s="14"/>
      <c r="Q4" s="14"/>
      <c r="R4" s="14"/>
      <c r="S4" s="14"/>
      <c r="T4" s="14"/>
      <c r="U4" s="14"/>
      <c r="V4" s="14"/>
      <c r="W4" s="14"/>
      <c r="X4" s="14"/>
    </row>
    <row r="5" ht="14.25" customHeight="1">
      <c r="A5" s="17" t="s">
        <v>18</v>
      </c>
      <c r="B5" s="11"/>
      <c r="C5" s="11"/>
      <c r="D5" s="11"/>
      <c r="E5" s="11"/>
      <c r="F5" s="11"/>
      <c r="G5" s="11">
        <v>3850.0</v>
      </c>
    </row>
    <row r="6" ht="14.25" customHeight="1">
      <c r="A6" s="17" t="s">
        <v>19</v>
      </c>
      <c r="B6" s="11"/>
      <c r="C6" s="11"/>
      <c r="D6" s="11"/>
      <c r="E6" s="11"/>
      <c r="F6" s="11"/>
      <c r="G6" s="11">
        <v>10954.0</v>
      </c>
    </row>
    <row r="7" ht="14.25" customHeight="1">
      <c r="A7" s="18" t="s">
        <v>20</v>
      </c>
      <c r="B7" s="19">
        <v>11500.0</v>
      </c>
      <c r="C7" s="19">
        <v>11900.0</v>
      </c>
      <c r="D7" s="19">
        <v>12300.0</v>
      </c>
      <c r="E7" s="19">
        <v>12700.0</v>
      </c>
      <c r="F7" s="19">
        <v>13000.0</v>
      </c>
      <c r="G7" s="20">
        <f>+G5+G6</f>
        <v>14804</v>
      </c>
    </row>
    <row r="8" ht="14.25" customHeight="1">
      <c r="A8" s="17" t="s">
        <v>21</v>
      </c>
      <c r="B8" s="10">
        <v>220.0</v>
      </c>
      <c r="C8" s="10">
        <v>230.0</v>
      </c>
      <c r="D8" s="10">
        <v>240.0</v>
      </c>
      <c r="E8" s="10">
        <v>250.0</v>
      </c>
      <c r="F8" s="10">
        <v>260.0</v>
      </c>
      <c r="G8" s="11">
        <v>205.0</v>
      </c>
    </row>
    <row r="9" ht="14.25" customHeight="1">
      <c r="A9" s="17" t="s">
        <v>22</v>
      </c>
      <c r="B9" s="10">
        <v>45.0</v>
      </c>
      <c r="C9" s="10">
        <v>40.0</v>
      </c>
      <c r="D9" s="10">
        <v>35.0</v>
      </c>
      <c r="E9" s="10">
        <v>30.0</v>
      </c>
      <c r="F9" s="10">
        <v>25.0</v>
      </c>
      <c r="G9" s="11">
        <v>-181.0</v>
      </c>
    </row>
    <row r="10" ht="14.25" customHeight="1">
      <c r="A10" s="21" t="s">
        <v>23</v>
      </c>
      <c r="B10" s="22">
        <f t="shared" ref="B10:G10" si="3">+B4-B7-B8-B9</f>
        <v>3206</v>
      </c>
      <c r="C10" s="22">
        <f t="shared" si="3"/>
        <v>3142</v>
      </c>
      <c r="D10" s="22">
        <f t="shared" si="3"/>
        <v>3381</v>
      </c>
      <c r="E10" s="22">
        <f t="shared" si="3"/>
        <v>4494</v>
      </c>
      <c r="F10" s="22">
        <f t="shared" si="3"/>
        <v>2956</v>
      </c>
      <c r="G10" s="22">
        <f t="shared" si="3"/>
        <v>6651</v>
      </c>
    </row>
    <row r="11" ht="14.25" customHeight="1">
      <c r="A11" s="17" t="s">
        <v>24</v>
      </c>
      <c r="B11" s="11">
        <f t="shared" ref="B11:F11" si="4">B10-B12</f>
        <v>-554</v>
      </c>
      <c r="C11" s="11">
        <f t="shared" si="4"/>
        <v>-1098</v>
      </c>
      <c r="D11" s="11">
        <f t="shared" si="4"/>
        <v>1448</v>
      </c>
      <c r="E11" s="11">
        <f t="shared" si="4"/>
        <v>465</v>
      </c>
      <c r="F11" s="11">
        <f t="shared" si="4"/>
        <v>417</v>
      </c>
      <c r="G11" s="11">
        <v>605.0</v>
      </c>
    </row>
    <row r="12" ht="14.25" customHeight="1">
      <c r="A12" s="23" t="s">
        <v>25</v>
      </c>
      <c r="B12" s="24">
        <v>3760.0</v>
      </c>
      <c r="C12" s="24">
        <v>4240.0</v>
      </c>
      <c r="D12" s="24">
        <v>1933.0</v>
      </c>
      <c r="E12" s="24">
        <v>4029.0</v>
      </c>
      <c r="F12" s="24">
        <v>2539.0</v>
      </c>
      <c r="G12" s="25">
        <f>+G10-G11</f>
        <v>6046</v>
      </c>
    </row>
    <row r="13" ht="14.25" customHeight="1">
      <c r="A13" s="14" t="s">
        <v>26</v>
      </c>
    </row>
    <row r="14" ht="14.25" customHeight="1">
      <c r="A14" s="17" t="s">
        <v>27</v>
      </c>
      <c r="B14" s="26">
        <v>2.21</v>
      </c>
      <c r="C14" s="26">
        <v>2.56</v>
      </c>
      <c r="D14" s="26">
        <v>1.19</v>
      </c>
      <c r="E14" s="26">
        <v>2.55</v>
      </c>
      <c r="F14" s="26">
        <v>1.63</v>
      </c>
      <c r="G14" s="9">
        <v>3.83</v>
      </c>
    </row>
    <row r="15" ht="14.25" customHeight="1">
      <c r="A15" s="17" t="s">
        <v>28</v>
      </c>
      <c r="B15" s="26">
        <v>2.16</v>
      </c>
      <c r="C15" s="26">
        <v>2.51</v>
      </c>
      <c r="D15" s="26">
        <v>1.17</v>
      </c>
      <c r="E15" s="26">
        <v>2.49</v>
      </c>
      <c r="F15" s="26">
        <v>1.6</v>
      </c>
      <c r="G15" s="9">
        <v>3.75</v>
      </c>
    </row>
    <row r="16" ht="14.25" customHeight="1">
      <c r="A16" s="14" t="s">
        <v>29</v>
      </c>
    </row>
    <row r="17" ht="14.25" customHeight="1">
      <c r="A17" s="17" t="s">
        <v>27</v>
      </c>
      <c r="B17" s="27">
        <v>1697.0</v>
      </c>
      <c r="C17" s="27">
        <v>1657.0</v>
      </c>
      <c r="D17" s="27">
        <v>1623.0</v>
      </c>
      <c r="E17" s="27">
        <v>1579.0</v>
      </c>
      <c r="F17" s="28">
        <v>1558.0</v>
      </c>
      <c r="G17" s="29">
        <v>1578.8</v>
      </c>
    </row>
    <row r="18" ht="14.25" customHeight="1">
      <c r="A18" s="17" t="s">
        <v>28</v>
      </c>
      <c r="B18" s="27">
        <v>1742.0</v>
      </c>
      <c r="C18" s="27">
        <v>1692.0</v>
      </c>
      <c r="D18" s="27">
        <v>1659.0</v>
      </c>
      <c r="E18" s="27">
        <v>1618.0</v>
      </c>
      <c r="F18" s="28">
        <v>1591.0</v>
      </c>
      <c r="G18" s="29">
        <v>1610.8</v>
      </c>
    </row>
    <row r="19" ht="14.25" customHeight="1"/>
    <row r="20" ht="14.25" customHeight="1">
      <c r="A20" s="30" t="s">
        <v>30</v>
      </c>
      <c r="B20" s="31">
        <f t="shared" ref="B20:D20" si="5">SUM(B24:B28)</f>
        <v>10295</v>
      </c>
      <c r="C20" s="31">
        <f t="shared" si="5"/>
        <v>11234</v>
      </c>
      <c r="D20" s="31">
        <f t="shared" si="5"/>
        <v>10506</v>
      </c>
      <c r="E20" s="31">
        <f t="shared" ref="E20:G20" si="6">SUM(E25:E29)</f>
        <v>14557</v>
      </c>
      <c r="F20" s="31">
        <f t="shared" si="6"/>
        <v>18903</v>
      </c>
      <c r="G20" s="31">
        <f t="shared" si="6"/>
        <v>28213</v>
      </c>
      <c r="H20" s="30"/>
      <c r="I20" s="30"/>
      <c r="J20" s="30"/>
      <c r="K20" s="30"/>
      <c r="L20" s="30"/>
      <c r="M20" s="30"/>
      <c r="N20" s="30"/>
      <c r="O20" s="30"/>
      <c r="P20" s="30"/>
      <c r="Q20" s="30"/>
      <c r="R20" s="30"/>
      <c r="S20" s="30"/>
      <c r="T20" s="30"/>
      <c r="U20" s="30"/>
      <c r="V20" s="30"/>
      <c r="W20" s="30"/>
      <c r="X20" s="30"/>
    </row>
    <row r="21" ht="14.25" customHeight="1"/>
    <row r="22" ht="14.25" customHeight="1">
      <c r="A22" s="32" t="s">
        <v>31</v>
      </c>
      <c r="B22" s="32"/>
      <c r="C22" s="32"/>
      <c r="D22" s="32"/>
      <c r="E22" s="32"/>
      <c r="F22" s="32"/>
      <c r="G22" s="32"/>
    </row>
    <row r="23" ht="14.25" customHeight="1">
      <c r="A23" s="14" t="s">
        <v>32</v>
      </c>
    </row>
    <row r="24" ht="14.25" customHeight="1">
      <c r="A24" s="33" t="s">
        <v>33</v>
      </c>
      <c r="B24" s="11"/>
      <c r="C24" s="11"/>
      <c r="D24" s="11"/>
      <c r="E24" s="11"/>
      <c r="F24" s="11"/>
      <c r="G24" s="11"/>
    </row>
    <row r="25" ht="14.25" customHeight="1">
      <c r="A25" s="17" t="s">
        <v>34</v>
      </c>
      <c r="B25" s="10">
        <v>3138.0</v>
      </c>
      <c r="C25" s="10">
        <v>3808.0</v>
      </c>
      <c r="D25" s="10">
        <v>4249.0</v>
      </c>
      <c r="E25" s="10">
        <v>4466.0</v>
      </c>
      <c r="F25" s="10">
        <v>8348.0</v>
      </c>
      <c r="G25" s="11">
        <v>8574.0</v>
      </c>
    </row>
    <row r="26" ht="14.25" customHeight="1">
      <c r="A26" s="17" t="s">
        <v>35</v>
      </c>
      <c r="B26" s="10">
        <v>2319.0</v>
      </c>
      <c r="C26" s="10">
        <v>2371.0</v>
      </c>
      <c r="D26" s="10">
        <v>996.0</v>
      </c>
      <c r="E26" s="10">
        <v>197.0</v>
      </c>
      <c r="F26" s="10">
        <v>439.0</v>
      </c>
      <c r="G26" s="11">
        <v>4423.0</v>
      </c>
    </row>
    <row r="27" ht="14.25" customHeight="1">
      <c r="A27" s="17" t="s">
        <v>36</v>
      </c>
      <c r="B27" s="10"/>
      <c r="C27" s="10"/>
      <c r="D27" s="10"/>
      <c r="E27" s="10">
        <v>4272.0</v>
      </c>
      <c r="F27" s="10">
        <v>2749.0</v>
      </c>
      <c r="G27" s="11">
        <v>4667.0</v>
      </c>
    </row>
    <row r="28" ht="14.25" customHeight="1">
      <c r="A28" s="17" t="s">
        <v>37</v>
      </c>
      <c r="B28" s="10">
        <v>4838.0</v>
      </c>
      <c r="C28" s="10">
        <v>5055.0</v>
      </c>
      <c r="D28" s="10">
        <v>5261.0</v>
      </c>
      <c r="E28" s="10">
        <v>5622.0</v>
      </c>
      <c r="F28" s="10">
        <v>7367.0</v>
      </c>
      <c r="G28" s="11">
        <v>8420.0</v>
      </c>
    </row>
    <row r="29" ht="14.25" customHeight="1">
      <c r="A29" s="17" t="s">
        <v>38</v>
      </c>
      <c r="B29" s="11"/>
      <c r="C29" s="11"/>
      <c r="D29" s="11"/>
      <c r="E29" s="11"/>
      <c r="F29" s="11"/>
      <c r="G29" s="11">
        <v>2129.0</v>
      </c>
    </row>
    <row r="30" ht="14.25" customHeight="1">
      <c r="A30" s="21" t="s">
        <v>39</v>
      </c>
      <c r="B30" s="22">
        <f t="shared" ref="B30:G30" si="7">+SUM(B25:B29)</f>
        <v>10295</v>
      </c>
      <c r="C30" s="22">
        <f t="shared" si="7"/>
        <v>11234</v>
      </c>
      <c r="D30" s="22">
        <f t="shared" si="7"/>
        <v>10506</v>
      </c>
      <c r="E30" s="22">
        <f t="shared" si="7"/>
        <v>14557</v>
      </c>
      <c r="F30" s="22">
        <f t="shared" si="7"/>
        <v>18903</v>
      </c>
      <c r="G30" s="22">
        <f t="shared" si="7"/>
        <v>28213</v>
      </c>
    </row>
    <row r="31" ht="14.25" customHeight="1">
      <c r="A31" s="17" t="s">
        <v>40</v>
      </c>
      <c r="B31" s="11"/>
      <c r="C31" s="11"/>
      <c r="D31" s="11"/>
      <c r="E31" s="11"/>
      <c r="F31" s="11"/>
      <c r="G31" s="11">
        <v>4791.0</v>
      </c>
    </row>
    <row r="32" ht="14.25" customHeight="1">
      <c r="A32" s="17" t="s">
        <v>41</v>
      </c>
      <c r="B32" s="11"/>
      <c r="C32" s="11"/>
      <c r="D32" s="11"/>
      <c r="E32" s="11"/>
      <c r="F32" s="10">
        <v>3097.0</v>
      </c>
      <c r="G32" s="11">
        <v>2926.0</v>
      </c>
    </row>
    <row r="33" ht="14.25" customHeight="1">
      <c r="A33" s="17" t="s">
        <v>42</v>
      </c>
      <c r="B33" s="11"/>
      <c r="C33" s="11"/>
      <c r="D33" s="11"/>
      <c r="E33" s="11"/>
      <c r="F33" s="11"/>
      <c r="G33" s="11">
        <v>286.0</v>
      </c>
    </row>
    <row r="34" ht="14.25" customHeight="1">
      <c r="A34" s="17" t="s">
        <v>43</v>
      </c>
      <c r="B34" s="11"/>
      <c r="C34" s="11"/>
      <c r="D34" s="11"/>
      <c r="E34" s="11"/>
      <c r="F34" s="11"/>
      <c r="G34" s="11">
        <v>284.0</v>
      </c>
    </row>
    <row r="35" ht="14.25" customHeight="1">
      <c r="A35" s="17" t="s">
        <v>44</v>
      </c>
      <c r="B35" s="11"/>
      <c r="C35" s="11"/>
      <c r="D35" s="11"/>
      <c r="E35" s="11"/>
      <c r="F35" s="11"/>
      <c r="G35" s="11">
        <v>3821.0</v>
      </c>
    </row>
    <row r="36" ht="14.25" customHeight="1">
      <c r="A36" s="23" t="s">
        <v>45</v>
      </c>
      <c r="B36" s="24">
        <v>21379.0</v>
      </c>
      <c r="C36" s="24">
        <v>23259.0</v>
      </c>
      <c r="D36" s="24">
        <v>22536.0</v>
      </c>
      <c r="E36" s="24">
        <v>23717.0</v>
      </c>
      <c r="F36" s="24">
        <v>31342.0</v>
      </c>
      <c r="G36" s="25">
        <f>+SUM(G30:G35)</f>
        <v>40321</v>
      </c>
    </row>
    <row r="37" ht="14.25" customHeight="1">
      <c r="A37" s="14" t="s">
        <v>46</v>
      </c>
      <c r="B37" s="11"/>
      <c r="C37" s="11"/>
      <c r="D37" s="11"/>
      <c r="E37" s="11"/>
      <c r="F37" s="11"/>
      <c r="G37" s="11"/>
    </row>
    <row r="38" ht="14.25" customHeight="1">
      <c r="A38" s="17" t="s">
        <v>47</v>
      </c>
      <c r="B38" s="11"/>
      <c r="C38" s="11"/>
      <c r="D38" s="11"/>
      <c r="E38" s="11"/>
      <c r="F38" s="11"/>
      <c r="G38" s="11"/>
    </row>
    <row r="39" ht="14.25" customHeight="1">
      <c r="A39" s="17" t="s">
        <v>48</v>
      </c>
      <c r="B39" s="11"/>
      <c r="C39" s="11"/>
      <c r="D39" s="11"/>
      <c r="E39" s="11"/>
      <c r="F39" s="11"/>
      <c r="G39" s="11">
        <v>500.0</v>
      </c>
    </row>
    <row r="40" ht="14.25" customHeight="1">
      <c r="A40" s="17" t="s">
        <v>49</v>
      </c>
      <c r="B40" s="11"/>
      <c r="C40" s="11"/>
      <c r="D40" s="11"/>
      <c r="E40" s="11"/>
      <c r="F40" s="11"/>
      <c r="G40" s="11">
        <v>10.0</v>
      </c>
    </row>
    <row r="41" ht="14.25" customHeight="1">
      <c r="A41" s="17" t="s">
        <v>50</v>
      </c>
      <c r="B41" s="11"/>
      <c r="C41" s="11"/>
      <c r="D41" s="11"/>
      <c r="E41" s="11"/>
      <c r="F41" s="11"/>
      <c r="G41" s="11">
        <v>3358.0</v>
      </c>
    </row>
    <row r="42" ht="14.25" customHeight="1">
      <c r="A42" s="17" t="s">
        <v>51</v>
      </c>
      <c r="B42" s="11"/>
      <c r="C42" s="11"/>
      <c r="D42" s="11"/>
      <c r="E42" s="11"/>
      <c r="F42" s="11"/>
      <c r="G42" s="11">
        <v>420.0</v>
      </c>
    </row>
    <row r="43" ht="14.25" customHeight="1">
      <c r="A43" s="17" t="s">
        <v>52</v>
      </c>
      <c r="B43" s="11"/>
      <c r="C43" s="11"/>
      <c r="D43" s="11"/>
      <c r="E43" s="11"/>
      <c r="F43" s="11"/>
      <c r="G43" s="11">
        <v>6220.0</v>
      </c>
    </row>
    <row r="44" ht="14.25" customHeight="1">
      <c r="A44" s="17" t="s">
        <v>53</v>
      </c>
      <c r="B44" s="11"/>
      <c r="C44" s="11"/>
      <c r="D44" s="11"/>
      <c r="E44" s="11"/>
      <c r="F44" s="11"/>
      <c r="G44" s="11">
        <v>222.0</v>
      </c>
    </row>
    <row r="45" ht="14.25" customHeight="1">
      <c r="A45" s="21" t="s">
        <v>54</v>
      </c>
      <c r="B45" s="34">
        <v>8120.0</v>
      </c>
      <c r="C45" s="34">
        <v>8380.0</v>
      </c>
      <c r="D45" s="34">
        <v>8640.0</v>
      </c>
      <c r="E45" s="34">
        <v>8900.0</v>
      </c>
      <c r="F45" s="34">
        <v>9160.0</v>
      </c>
      <c r="G45" s="22">
        <f>+SUM(G39:G44)</f>
        <v>10730</v>
      </c>
    </row>
    <row r="46" ht="14.25" customHeight="1">
      <c r="A46" s="17" t="s">
        <v>55</v>
      </c>
      <c r="B46" s="11"/>
      <c r="C46" s="11"/>
      <c r="D46" s="11"/>
      <c r="E46" s="11"/>
      <c r="F46" s="11"/>
      <c r="G46" s="11">
        <v>8920.0</v>
      </c>
    </row>
    <row r="47" ht="14.25" customHeight="1">
      <c r="A47" s="17" t="s">
        <v>56</v>
      </c>
      <c r="B47" s="11"/>
      <c r="C47" s="11"/>
      <c r="D47" s="11"/>
      <c r="E47" s="11"/>
      <c r="F47" s="11"/>
      <c r="G47" s="11">
        <v>2777.0</v>
      </c>
    </row>
    <row r="48" ht="14.25" customHeight="1">
      <c r="A48" s="17" t="s">
        <v>57</v>
      </c>
      <c r="B48" s="11"/>
      <c r="C48" s="11"/>
      <c r="D48" s="11"/>
      <c r="E48" s="11"/>
      <c r="F48" s="11"/>
      <c r="G48" s="11">
        <v>2613.0</v>
      </c>
    </row>
    <row r="49" ht="14.25" customHeight="1">
      <c r="A49" s="17" t="s">
        <v>58</v>
      </c>
      <c r="B49" s="11"/>
      <c r="C49" s="11"/>
      <c r="D49" s="11"/>
      <c r="E49" s="11"/>
      <c r="F49" s="11"/>
      <c r="G49" s="11"/>
    </row>
    <row r="50" ht="14.25" customHeight="1">
      <c r="A50" s="17" t="s">
        <v>59</v>
      </c>
      <c r="B50" s="11"/>
      <c r="C50" s="11"/>
      <c r="D50" s="11"/>
      <c r="E50" s="11"/>
      <c r="F50" s="11"/>
      <c r="G50" s="11">
        <v>0.0</v>
      </c>
    </row>
    <row r="51" ht="14.25" customHeight="1">
      <c r="A51" s="17" t="s">
        <v>60</v>
      </c>
      <c r="B51" s="11"/>
      <c r="C51" s="11"/>
      <c r="D51" s="11"/>
      <c r="E51" s="11"/>
      <c r="F51" s="11"/>
      <c r="G51" s="11"/>
    </row>
    <row r="52" ht="14.25" customHeight="1">
      <c r="A52" s="17" t="s">
        <v>61</v>
      </c>
      <c r="B52" s="11"/>
      <c r="C52" s="11"/>
      <c r="D52" s="11"/>
      <c r="E52" s="11"/>
      <c r="F52" s="11"/>
      <c r="G52" s="11"/>
    </row>
    <row r="53" ht="14.25" customHeight="1">
      <c r="A53" s="17" t="s">
        <v>62</v>
      </c>
      <c r="B53" s="11"/>
      <c r="C53" s="11"/>
      <c r="D53" s="11"/>
      <c r="E53" s="11"/>
      <c r="F53" s="11"/>
      <c r="G53" s="11"/>
    </row>
    <row r="54" ht="14.25" customHeight="1">
      <c r="A54" s="17" t="s">
        <v>63</v>
      </c>
      <c r="B54" s="11"/>
      <c r="C54" s="11"/>
      <c r="D54" s="11"/>
      <c r="E54" s="11"/>
      <c r="F54" s="11"/>
      <c r="G54" s="11">
        <v>3.0</v>
      </c>
    </row>
    <row r="55" ht="14.25" customHeight="1">
      <c r="A55" s="17" t="s">
        <v>64</v>
      </c>
      <c r="B55" s="11"/>
      <c r="C55" s="11"/>
      <c r="D55" s="11"/>
      <c r="E55" s="11"/>
      <c r="F55" s="11"/>
      <c r="G55" s="11">
        <v>11484.0</v>
      </c>
    </row>
    <row r="56" ht="14.25" customHeight="1">
      <c r="A56" s="17" t="s">
        <v>65</v>
      </c>
      <c r="B56" s="11"/>
      <c r="C56" s="11"/>
      <c r="D56" s="11"/>
      <c r="E56" s="11"/>
      <c r="F56" s="11"/>
      <c r="G56" s="11">
        <v>318.0</v>
      </c>
    </row>
    <row r="57" ht="14.25" customHeight="1">
      <c r="A57" s="17" t="s">
        <v>66</v>
      </c>
      <c r="B57" s="11"/>
      <c r="C57" s="11"/>
      <c r="D57" s="11"/>
      <c r="E57" s="11"/>
      <c r="F57" s="11"/>
      <c r="G57" s="11">
        <v>3476.0</v>
      </c>
    </row>
    <row r="58" ht="14.25" customHeight="1">
      <c r="A58" s="21" t="s">
        <v>67</v>
      </c>
      <c r="B58" s="34">
        <v>12258.0</v>
      </c>
      <c r="C58" s="34">
        <v>12407.0</v>
      </c>
      <c r="D58" s="34">
        <v>9812.0</v>
      </c>
      <c r="E58" s="34">
        <v>9040.0</v>
      </c>
      <c r="F58" s="34">
        <v>8055.0</v>
      </c>
      <c r="G58" s="22">
        <f>+SUM(G53:G57)</f>
        <v>15281</v>
      </c>
    </row>
    <row r="59" ht="14.25" customHeight="1">
      <c r="A59" s="23" t="s">
        <v>68</v>
      </c>
      <c r="B59" s="25">
        <f t="shared" ref="B59:G59" si="8">+SUM(B45:B50)+B58</f>
        <v>20378</v>
      </c>
      <c r="C59" s="25">
        <f t="shared" si="8"/>
        <v>20787</v>
      </c>
      <c r="D59" s="25">
        <f t="shared" si="8"/>
        <v>18452</v>
      </c>
      <c r="E59" s="25">
        <f t="shared" si="8"/>
        <v>17940</v>
      </c>
      <c r="F59" s="25">
        <f t="shared" si="8"/>
        <v>17215</v>
      </c>
      <c r="G59" s="25">
        <f t="shared" si="8"/>
        <v>40321</v>
      </c>
    </row>
    <row r="60" ht="14.25" customHeight="1">
      <c r="A60" s="30" t="s">
        <v>69</v>
      </c>
      <c r="B60" s="35">
        <f t="shared" ref="B60:F60" si="9">+B59-B36</f>
        <v>-1001</v>
      </c>
      <c r="C60" s="35">
        <f t="shared" si="9"/>
        <v>-2472</v>
      </c>
      <c r="D60" s="35">
        <f t="shared" si="9"/>
        <v>-4084</v>
      </c>
      <c r="E60" s="35">
        <f t="shared" si="9"/>
        <v>-5777</v>
      </c>
      <c r="F60" s="35">
        <f t="shared" si="9"/>
        <v>-14127</v>
      </c>
      <c r="G60" s="36">
        <v>-25040.0</v>
      </c>
      <c r="H60" s="30"/>
      <c r="I60" s="30"/>
      <c r="J60" s="30"/>
      <c r="K60" s="30"/>
      <c r="L60" s="30"/>
      <c r="M60" s="30"/>
      <c r="N60" s="30"/>
      <c r="O60" s="30"/>
      <c r="P60" s="30"/>
      <c r="Q60" s="30"/>
      <c r="R60" s="30"/>
      <c r="S60" s="30"/>
      <c r="T60" s="30"/>
      <c r="U60" s="30"/>
      <c r="V60" s="30"/>
      <c r="W60" s="30"/>
      <c r="X60" s="30"/>
    </row>
    <row r="61" ht="14.25" customHeight="1">
      <c r="A61" s="32" t="s">
        <v>70</v>
      </c>
      <c r="B61" s="32"/>
      <c r="C61" s="32"/>
      <c r="D61" s="32"/>
      <c r="E61" s="32"/>
      <c r="F61" s="32"/>
      <c r="G61" s="32"/>
    </row>
    <row r="62" ht="14.25" customHeight="1">
      <c r="A62" s="9" t="s">
        <v>71</v>
      </c>
    </row>
    <row r="63" ht="14.25" customHeight="1">
      <c r="A63" s="14" t="s">
        <v>72</v>
      </c>
    </row>
    <row r="64" ht="14.25" customHeight="1">
      <c r="A64" s="33" t="s">
        <v>73</v>
      </c>
      <c r="B64" s="15">
        <v>3760.0</v>
      </c>
      <c r="C64" s="15">
        <v>4240.0</v>
      </c>
      <c r="D64" s="15">
        <v>1933.0</v>
      </c>
      <c r="E64" s="15">
        <v>4029.0</v>
      </c>
      <c r="F64" s="15">
        <v>2539.0</v>
      </c>
      <c r="G64" s="16">
        <f>+G12</f>
        <v>6046</v>
      </c>
      <c r="H64" s="14"/>
      <c r="I64" s="14"/>
      <c r="J64" s="14"/>
      <c r="K64" s="14"/>
      <c r="L64" s="14"/>
      <c r="M64" s="14"/>
      <c r="N64" s="14"/>
      <c r="O64" s="14"/>
      <c r="P64" s="14"/>
      <c r="Q64" s="14"/>
      <c r="R64" s="14"/>
      <c r="S64" s="14"/>
      <c r="T64" s="14"/>
      <c r="U64" s="14"/>
      <c r="V64" s="14"/>
      <c r="W64" s="14"/>
      <c r="X64" s="14"/>
    </row>
    <row r="65" ht="14.25" customHeight="1">
      <c r="A65" s="17" t="s">
        <v>74</v>
      </c>
      <c r="B65" s="11"/>
      <c r="C65" s="11"/>
      <c r="D65" s="11"/>
      <c r="E65" s="11"/>
      <c r="F65" s="11"/>
      <c r="G65" s="11"/>
      <c r="H65" s="14"/>
      <c r="I65" s="14"/>
      <c r="J65" s="14"/>
      <c r="K65" s="14"/>
      <c r="L65" s="14"/>
      <c r="M65" s="14"/>
      <c r="N65" s="14"/>
      <c r="O65" s="14"/>
      <c r="P65" s="14"/>
      <c r="Q65" s="14"/>
      <c r="R65" s="14"/>
      <c r="S65" s="14"/>
      <c r="T65" s="14"/>
      <c r="U65" s="14"/>
      <c r="V65" s="14"/>
      <c r="W65" s="14"/>
      <c r="X65" s="14"/>
    </row>
    <row r="66" ht="14.25" customHeight="1">
      <c r="A66" s="17" t="s">
        <v>75</v>
      </c>
      <c r="B66" s="11"/>
      <c r="C66" s="11"/>
      <c r="D66" s="11"/>
      <c r="E66" s="11"/>
      <c r="F66" s="11"/>
      <c r="G66" s="11">
        <v>717.0</v>
      </c>
      <c r="H66" s="5"/>
      <c r="I66" s="5"/>
      <c r="J66" s="5"/>
      <c r="K66" s="5"/>
      <c r="L66" s="5"/>
      <c r="M66" s="5"/>
      <c r="N66" s="5"/>
      <c r="O66" s="5"/>
      <c r="P66" s="5"/>
      <c r="Q66" s="5"/>
      <c r="R66" s="5"/>
      <c r="S66" s="5"/>
      <c r="T66" s="5"/>
      <c r="U66" s="5"/>
      <c r="V66" s="5"/>
      <c r="W66" s="5"/>
      <c r="X66" s="5"/>
    </row>
    <row r="67" ht="14.25" customHeight="1">
      <c r="A67" s="17" t="s">
        <v>76</v>
      </c>
      <c r="B67" s="11"/>
      <c r="C67" s="11"/>
      <c r="D67" s="11"/>
      <c r="E67" s="11"/>
      <c r="F67" s="11"/>
      <c r="G67" s="11">
        <v>-650.0</v>
      </c>
      <c r="H67" s="5"/>
      <c r="I67" s="5"/>
      <c r="J67" s="5"/>
      <c r="K67" s="5"/>
      <c r="L67" s="5"/>
      <c r="M67" s="5"/>
      <c r="N67" s="5"/>
      <c r="O67" s="5"/>
      <c r="P67" s="5"/>
      <c r="Q67" s="5"/>
      <c r="R67" s="5"/>
      <c r="S67" s="5"/>
      <c r="T67" s="5"/>
      <c r="U67" s="5"/>
      <c r="V67" s="5"/>
      <c r="W67" s="5"/>
      <c r="X67" s="5"/>
    </row>
    <row r="68" ht="14.25" customHeight="1">
      <c r="A68" s="17" t="s">
        <v>77</v>
      </c>
      <c r="B68" s="11"/>
      <c r="C68" s="11"/>
      <c r="D68" s="11"/>
      <c r="E68" s="11"/>
      <c r="F68" s="11"/>
      <c r="G68" s="11">
        <v>638.0</v>
      </c>
      <c r="H68" s="5"/>
      <c r="I68" s="5"/>
      <c r="J68" s="5"/>
      <c r="K68" s="5"/>
      <c r="L68" s="5"/>
      <c r="M68" s="5"/>
      <c r="N68" s="5"/>
      <c r="O68" s="5"/>
      <c r="P68" s="5"/>
      <c r="Q68" s="5"/>
      <c r="R68" s="5"/>
      <c r="S68" s="5"/>
      <c r="T68" s="5"/>
      <c r="U68" s="5"/>
      <c r="V68" s="5"/>
      <c r="W68" s="5"/>
      <c r="X68" s="5"/>
    </row>
    <row r="69" ht="14.25" customHeight="1">
      <c r="A69" s="17" t="s">
        <v>78</v>
      </c>
      <c r="B69" s="11"/>
      <c r="C69" s="11"/>
      <c r="D69" s="11"/>
      <c r="E69" s="11"/>
      <c r="F69" s="11"/>
      <c r="G69" s="11">
        <v>123.0</v>
      </c>
      <c r="H69" s="5"/>
      <c r="I69" s="5"/>
      <c r="J69" s="5"/>
      <c r="K69" s="5"/>
      <c r="L69" s="5"/>
      <c r="M69" s="5"/>
      <c r="N69" s="5"/>
      <c r="O69" s="5"/>
      <c r="P69" s="5"/>
      <c r="Q69" s="5"/>
      <c r="R69" s="5"/>
      <c r="S69" s="5"/>
      <c r="T69" s="5"/>
      <c r="U69" s="5"/>
      <c r="V69" s="5"/>
      <c r="W69" s="5"/>
      <c r="X69" s="5"/>
    </row>
    <row r="70" ht="14.25" customHeight="1">
      <c r="A70" s="17" t="s">
        <v>79</v>
      </c>
      <c r="B70" s="11"/>
      <c r="C70" s="11"/>
      <c r="D70" s="11"/>
      <c r="E70" s="11"/>
      <c r="F70" s="11"/>
      <c r="G70" s="11">
        <v>-26.0</v>
      </c>
      <c r="H70" s="5"/>
      <c r="I70" s="5"/>
      <c r="J70" s="5"/>
      <c r="K70" s="5"/>
      <c r="L70" s="5"/>
      <c r="M70" s="5"/>
      <c r="N70" s="5"/>
      <c r="O70" s="5"/>
      <c r="P70" s="5"/>
      <c r="Q70" s="5"/>
      <c r="R70" s="5"/>
      <c r="S70" s="5"/>
      <c r="T70" s="5"/>
      <c r="U70" s="5"/>
      <c r="V70" s="5"/>
      <c r="W70" s="5"/>
      <c r="X70" s="5"/>
    </row>
    <row r="71" ht="14.25" customHeight="1">
      <c r="A71" s="17" t="s">
        <v>80</v>
      </c>
      <c r="B71" s="11"/>
      <c r="C71" s="11"/>
      <c r="D71" s="11"/>
      <c r="E71" s="11"/>
      <c r="F71" s="11"/>
      <c r="G71" s="11"/>
      <c r="H71" s="5"/>
      <c r="I71" s="5"/>
      <c r="J71" s="5"/>
      <c r="K71" s="5"/>
      <c r="L71" s="5"/>
      <c r="M71" s="5"/>
      <c r="N71" s="5"/>
      <c r="O71" s="5"/>
      <c r="P71" s="5"/>
      <c r="Q71" s="5"/>
      <c r="R71" s="5"/>
      <c r="S71" s="5"/>
      <c r="T71" s="5"/>
      <c r="U71" s="5"/>
      <c r="V71" s="5"/>
      <c r="W71" s="5"/>
      <c r="X71" s="5"/>
    </row>
    <row r="72" ht="14.25" customHeight="1">
      <c r="A72" s="17" t="s">
        <v>81</v>
      </c>
      <c r="B72" s="11"/>
      <c r="C72" s="11"/>
      <c r="D72" s="11"/>
      <c r="E72" s="11"/>
      <c r="F72" s="11"/>
      <c r="G72" s="11">
        <v>-504.0</v>
      </c>
      <c r="H72" s="5"/>
      <c r="I72" s="5"/>
      <c r="J72" s="5"/>
      <c r="K72" s="5"/>
      <c r="L72" s="5"/>
      <c r="M72" s="5"/>
      <c r="N72" s="5"/>
      <c r="O72" s="5"/>
      <c r="P72" s="5"/>
      <c r="Q72" s="5"/>
      <c r="R72" s="5"/>
      <c r="S72" s="5"/>
      <c r="T72" s="5"/>
      <c r="U72" s="5"/>
      <c r="V72" s="5"/>
      <c r="W72" s="5"/>
      <c r="X72" s="5"/>
    </row>
    <row r="73" ht="14.25" customHeight="1">
      <c r="A73" s="17" t="s">
        <v>82</v>
      </c>
      <c r="B73" s="11"/>
      <c r="C73" s="11"/>
      <c r="D73" s="11"/>
      <c r="E73" s="11"/>
      <c r="F73" s="11"/>
      <c r="G73" s="11">
        <v>-1676.0</v>
      </c>
      <c r="H73" s="5"/>
      <c r="I73" s="5"/>
      <c r="J73" s="5"/>
      <c r="K73" s="5"/>
      <c r="L73" s="5"/>
      <c r="M73" s="5"/>
      <c r="N73" s="5"/>
      <c r="O73" s="5"/>
      <c r="P73" s="5"/>
      <c r="Q73" s="5"/>
      <c r="R73" s="5"/>
      <c r="S73" s="5"/>
      <c r="T73" s="5"/>
      <c r="U73" s="5"/>
      <c r="V73" s="5"/>
      <c r="W73" s="5"/>
      <c r="X73" s="5"/>
    </row>
    <row r="74" ht="14.25" customHeight="1">
      <c r="A74" s="17" t="s">
        <v>83</v>
      </c>
      <c r="B74" s="11"/>
      <c r="C74" s="11"/>
      <c r="D74" s="11"/>
      <c r="E74" s="11"/>
      <c r="F74" s="11"/>
      <c r="G74" s="11">
        <v>-845.0</v>
      </c>
      <c r="H74" s="5"/>
      <c r="I74" s="5"/>
      <c r="J74" s="5"/>
      <c r="K74" s="5"/>
      <c r="L74" s="5"/>
      <c r="M74" s="5"/>
      <c r="N74" s="5"/>
      <c r="O74" s="5"/>
      <c r="P74" s="5"/>
      <c r="Q74" s="5"/>
      <c r="R74" s="5"/>
      <c r="S74" s="5"/>
      <c r="T74" s="5"/>
      <c r="U74" s="5"/>
      <c r="V74" s="5"/>
      <c r="W74" s="5"/>
      <c r="X74" s="5"/>
    </row>
    <row r="75" ht="14.25" customHeight="1">
      <c r="A75" s="17" t="s">
        <v>84</v>
      </c>
      <c r="B75" s="11"/>
      <c r="C75" s="11"/>
      <c r="D75" s="11"/>
      <c r="E75" s="11"/>
      <c r="F75" s="11"/>
      <c r="G75" s="11">
        <v>1365.0</v>
      </c>
      <c r="H75" s="5"/>
      <c r="I75" s="5"/>
      <c r="J75" s="5"/>
      <c r="K75" s="5"/>
      <c r="L75" s="5"/>
      <c r="M75" s="5"/>
      <c r="N75" s="5"/>
      <c r="O75" s="5"/>
      <c r="P75" s="5"/>
      <c r="Q75" s="5"/>
      <c r="R75" s="5"/>
      <c r="S75" s="5"/>
      <c r="T75" s="5"/>
      <c r="U75" s="5"/>
      <c r="V75" s="5"/>
      <c r="W75" s="5"/>
      <c r="X75" s="5"/>
    </row>
    <row r="76" ht="14.25" customHeight="1">
      <c r="A76" s="37" t="s">
        <v>85</v>
      </c>
      <c r="B76" s="38">
        <v>3399.0</v>
      </c>
      <c r="C76" s="38">
        <v>3846.0</v>
      </c>
      <c r="D76" s="38">
        <v>4955.0</v>
      </c>
      <c r="E76" s="38">
        <v>5903.0</v>
      </c>
      <c r="F76" s="38">
        <v>2485.0</v>
      </c>
      <c r="G76" s="39">
        <f>+SUM(G64:G75)</f>
        <v>5188</v>
      </c>
      <c r="H76" s="5"/>
      <c r="I76" s="5"/>
      <c r="J76" s="5"/>
      <c r="K76" s="5"/>
      <c r="L76" s="5"/>
      <c r="M76" s="5"/>
      <c r="N76" s="5"/>
      <c r="O76" s="5"/>
      <c r="P76" s="5"/>
      <c r="Q76" s="5"/>
      <c r="R76" s="5"/>
      <c r="S76" s="5"/>
      <c r="T76" s="5"/>
      <c r="U76" s="5"/>
      <c r="V76" s="5"/>
      <c r="W76" s="5"/>
      <c r="X76" s="5"/>
    </row>
    <row r="77" ht="14.25" customHeight="1">
      <c r="A77" s="14" t="s">
        <v>86</v>
      </c>
      <c r="B77" s="11"/>
      <c r="C77" s="11"/>
      <c r="D77" s="11"/>
      <c r="E77" s="11"/>
      <c r="F77" s="11"/>
      <c r="G77" s="11"/>
      <c r="H77" s="5"/>
      <c r="I77" s="5"/>
      <c r="J77" s="5"/>
      <c r="K77" s="5"/>
      <c r="L77" s="5"/>
      <c r="M77" s="5"/>
      <c r="N77" s="5"/>
      <c r="O77" s="5"/>
      <c r="P77" s="5"/>
      <c r="Q77" s="5"/>
      <c r="R77" s="5"/>
      <c r="S77" s="5"/>
      <c r="T77" s="5"/>
      <c r="U77" s="5"/>
      <c r="V77" s="5"/>
      <c r="W77" s="5"/>
      <c r="X77" s="5"/>
    </row>
    <row r="78" ht="14.25" customHeight="1">
      <c r="A78" s="17" t="s">
        <v>87</v>
      </c>
      <c r="B78" s="11"/>
      <c r="C78" s="11"/>
      <c r="D78" s="11"/>
      <c r="E78" s="11"/>
      <c r="F78" s="11"/>
      <c r="G78" s="11">
        <v>-12913.0</v>
      </c>
      <c r="H78" s="5"/>
      <c r="I78" s="5"/>
      <c r="J78" s="5"/>
      <c r="K78" s="5"/>
      <c r="L78" s="5"/>
      <c r="M78" s="5"/>
      <c r="N78" s="5"/>
      <c r="O78" s="5"/>
      <c r="P78" s="5"/>
      <c r="Q78" s="5"/>
      <c r="R78" s="5"/>
      <c r="S78" s="5"/>
      <c r="T78" s="5"/>
      <c r="U78" s="5"/>
      <c r="V78" s="5"/>
      <c r="W78" s="5"/>
      <c r="X78" s="5"/>
    </row>
    <row r="79" ht="14.25" customHeight="1">
      <c r="A79" s="17" t="s">
        <v>88</v>
      </c>
      <c r="B79" s="11"/>
      <c r="C79" s="11"/>
      <c r="D79" s="11"/>
      <c r="E79" s="11"/>
      <c r="F79" s="11"/>
      <c r="G79" s="11">
        <v>8199.0</v>
      </c>
      <c r="H79" s="5"/>
      <c r="I79" s="5"/>
      <c r="J79" s="5"/>
      <c r="K79" s="5"/>
      <c r="L79" s="5"/>
      <c r="M79" s="5"/>
      <c r="N79" s="5"/>
      <c r="O79" s="5"/>
      <c r="P79" s="5"/>
      <c r="Q79" s="5"/>
      <c r="R79" s="5"/>
      <c r="S79" s="5"/>
      <c r="T79" s="5"/>
      <c r="U79" s="5"/>
      <c r="V79" s="5"/>
      <c r="W79" s="5"/>
      <c r="X79" s="5"/>
    </row>
    <row r="80" ht="14.25" customHeight="1">
      <c r="A80" s="17" t="s">
        <v>89</v>
      </c>
      <c r="B80" s="11"/>
      <c r="C80" s="11"/>
      <c r="D80" s="11"/>
      <c r="E80" s="11"/>
      <c r="F80" s="11"/>
      <c r="G80" s="11">
        <v>3967.0</v>
      </c>
      <c r="H80" s="5"/>
      <c r="I80" s="5"/>
      <c r="J80" s="5"/>
      <c r="K80" s="5"/>
      <c r="L80" s="5"/>
      <c r="M80" s="5"/>
      <c r="N80" s="5"/>
      <c r="O80" s="5"/>
      <c r="P80" s="5"/>
      <c r="Q80" s="5"/>
      <c r="R80" s="5"/>
      <c r="S80" s="5"/>
      <c r="T80" s="5"/>
      <c r="U80" s="5"/>
      <c r="V80" s="5"/>
      <c r="W80" s="5"/>
      <c r="X80" s="5"/>
    </row>
    <row r="81" ht="14.25" customHeight="1">
      <c r="A81" s="17" t="s">
        <v>90</v>
      </c>
      <c r="B81" s="11"/>
      <c r="C81" s="11"/>
      <c r="D81" s="11"/>
      <c r="E81" s="11"/>
      <c r="F81" s="11"/>
      <c r="G81" s="11">
        <v>-758.0</v>
      </c>
      <c r="H81" s="5"/>
      <c r="I81" s="5"/>
      <c r="J81" s="5"/>
      <c r="K81" s="5"/>
      <c r="L81" s="5"/>
      <c r="M81" s="5"/>
      <c r="N81" s="5"/>
      <c r="O81" s="5"/>
      <c r="P81" s="5"/>
      <c r="Q81" s="5"/>
      <c r="R81" s="5"/>
      <c r="S81" s="5"/>
      <c r="T81" s="5"/>
      <c r="U81" s="5"/>
      <c r="V81" s="5"/>
      <c r="W81" s="5"/>
      <c r="X81" s="5"/>
    </row>
    <row r="82" ht="14.25" customHeight="1">
      <c r="A82" s="17" t="s">
        <v>91</v>
      </c>
      <c r="B82" s="11"/>
      <c r="C82" s="11"/>
      <c r="D82" s="11"/>
      <c r="E82" s="11"/>
      <c r="F82" s="11"/>
      <c r="G82" s="11">
        <v>-19.0</v>
      </c>
      <c r="H82" s="5"/>
      <c r="I82" s="5"/>
      <c r="J82" s="5"/>
      <c r="K82" s="5"/>
      <c r="L82" s="5"/>
      <c r="M82" s="5"/>
      <c r="N82" s="5"/>
      <c r="O82" s="5"/>
      <c r="P82" s="5"/>
      <c r="Q82" s="5"/>
      <c r="R82" s="5"/>
      <c r="S82" s="5"/>
      <c r="T82" s="5"/>
      <c r="U82" s="5"/>
      <c r="V82" s="5"/>
      <c r="W82" s="5"/>
      <c r="X82" s="5"/>
    </row>
    <row r="83" ht="14.25" customHeight="1">
      <c r="A83" s="40" t="s">
        <v>92</v>
      </c>
      <c r="B83" s="39">
        <f t="shared" ref="B83:D83" si="10">+SUM(B78:B82)</f>
        <v>0</v>
      </c>
      <c r="C83" s="39">
        <f t="shared" si="10"/>
        <v>0</v>
      </c>
      <c r="D83" s="39">
        <f t="shared" si="10"/>
        <v>0</v>
      </c>
      <c r="E83" s="38">
        <v>264.0</v>
      </c>
      <c r="F83" s="38">
        <v>1028.0</v>
      </c>
      <c r="G83" s="39">
        <f>+SUM(G78:G82)</f>
        <v>-1524</v>
      </c>
      <c r="H83" s="5"/>
      <c r="I83" s="5"/>
      <c r="J83" s="5"/>
      <c r="K83" s="5"/>
      <c r="L83" s="5"/>
      <c r="M83" s="5"/>
      <c r="N83" s="5"/>
      <c r="O83" s="5"/>
      <c r="P83" s="5"/>
      <c r="Q83" s="5"/>
      <c r="R83" s="5"/>
      <c r="S83" s="5"/>
      <c r="T83" s="5"/>
      <c r="U83" s="5"/>
      <c r="V83" s="5"/>
      <c r="W83" s="5"/>
      <c r="X83" s="5"/>
    </row>
    <row r="84" ht="14.25" customHeight="1">
      <c r="A84" s="14" t="s">
        <v>93</v>
      </c>
      <c r="B84" s="11"/>
      <c r="C84" s="11"/>
      <c r="D84" s="11"/>
      <c r="E84" s="11"/>
      <c r="F84" s="11"/>
      <c r="G84" s="11"/>
      <c r="H84" s="5"/>
      <c r="I84" s="5"/>
      <c r="J84" s="5"/>
      <c r="K84" s="5"/>
      <c r="L84" s="5"/>
      <c r="M84" s="5"/>
      <c r="N84" s="5"/>
      <c r="O84" s="5"/>
      <c r="P84" s="5"/>
      <c r="Q84" s="5"/>
      <c r="R84" s="5"/>
      <c r="S84" s="5"/>
      <c r="T84" s="5"/>
      <c r="U84" s="5"/>
      <c r="V84" s="5"/>
      <c r="W84" s="5"/>
      <c r="X84" s="5"/>
    </row>
    <row r="85" ht="14.25" customHeight="1">
      <c r="A85" s="17" t="s">
        <v>94</v>
      </c>
      <c r="B85" s="11"/>
      <c r="C85" s="11"/>
      <c r="D85" s="11"/>
      <c r="E85" s="11"/>
      <c r="F85" s="11"/>
      <c r="G85" s="11">
        <v>0.0</v>
      </c>
      <c r="H85" s="5"/>
      <c r="I85" s="5"/>
      <c r="J85" s="5"/>
      <c r="K85" s="5"/>
      <c r="L85" s="5"/>
      <c r="M85" s="5"/>
      <c r="N85" s="5"/>
      <c r="O85" s="5"/>
      <c r="P85" s="5"/>
      <c r="Q85" s="5"/>
      <c r="R85" s="5"/>
      <c r="S85" s="5"/>
      <c r="T85" s="5"/>
      <c r="U85" s="5"/>
      <c r="V85" s="5"/>
      <c r="W85" s="5"/>
      <c r="X85" s="5"/>
    </row>
    <row r="86" ht="14.25" customHeight="1">
      <c r="A86" s="17" t="s">
        <v>95</v>
      </c>
      <c r="B86" s="11"/>
      <c r="C86" s="11"/>
      <c r="D86" s="11"/>
      <c r="E86" s="11"/>
      <c r="F86" s="11"/>
      <c r="G86" s="11">
        <v>15.0</v>
      </c>
      <c r="H86" s="5"/>
      <c r="I86" s="5"/>
      <c r="J86" s="5"/>
      <c r="K86" s="5"/>
      <c r="L86" s="5"/>
      <c r="M86" s="5"/>
      <c r="N86" s="5"/>
      <c r="O86" s="5"/>
      <c r="P86" s="5"/>
      <c r="Q86" s="5"/>
      <c r="R86" s="5"/>
      <c r="S86" s="5"/>
      <c r="T86" s="5"/>
      <c r="U86" s="5"/>
      <c r="V86" s="5"/>
      <c r="W86" s="5"/>
      <c r="X86" s="5"/>
    </row>
    <row r="87" ht="14.25" customHeight="1">
      <c r="A87" s="17" t="s">
        <v>96</v>
      </c>
      <c r="B87" s="11"/>
      <c r="C87" s="11"/>
      <c r="D87" s="11"/>
      <c r="E87" s="11"/>
      <c r="F87" s="11"/>
      <c r="G87" s="11">
        <v>0.0</v>
      </c>
      <c r="H87" s="5"/>
      <c r="I87" s="5"/>
      <c r="J87" s="5"/>
      <c r="K87" s="5"/>
      <c r="L87" s="5"/>
      <c r="M87" s="5"/>
      <c r="N87" s="5"/>
      <c r="O87" s="5"/>
      <c r="P87" s="5"/>
      <c r="Q87" s="5"/>
      <c r="R87" s="5"/>
      <c r="S87" s="5"/>
      <c r="T87" s="5"/>
      <c r="U87" s="5"/>
      <c r="V87" s="5"/>
      <c r="W87" s="5"/>
      <c r="X87" s="5"/>
    </row>
    <row r="88" ht="14.25" customHeight="1">
      <c r="A88" s="17" t="s">
        <v>97</v>
      </c>
      <c r="B88" s="11"/>
      <c r="C88" s="11"/>
      <c r="D88" s="11"/>
      <c r="E88" s="11"/>
      <c r="F88" s="11"/>
      <c r="G88" s="11">
        <v>1151.0</v>
      </c>
      <c r="H88" s="5"/>
      <c r="I88" s="5"/>
      <c r="J88" s="5"/>
      <c r="K88" s="5"/>
      <c r="L88" s="5"/>
      <c r="M88" s="5"/>
      <c r="N88" s="5"/>
      <c r="O88" s="5"/>
      <c r="P88" s="5"/>
      <c r="Q88" s="5"/>
      <c r="R88" s="5"/>
      <c r="S88" s="5"/>
      <c r="T88" s="5"/>
      <c r="U88" s="5"/>
      <c r="V88" s="5"/>
      <c r="W88" s="5"/>
      <c r="X88" s="5"/>
    </row>
    <row r="89" ht="14.25" customHeight="1">
      <c r="A89" s="17" t="s">
        <v>98</v>
      </c>
      <c r="B89" s="11"/>
      <c r="C89" s="11"/>
      <c r="D89" s="11"/>
      <c r="E89" s="11"/>
      <c r="F89" s="11"/>
      <c r="G89" s="11">
        <v>-4014.0</v>
      </c>
      <c r="H89" s="5"/>
      <c r="I89" s="5"/>
      <c r="J89" s="5"/>
      <c r="K89" s="5"/>
      <c r="L89" s="5"/>
      <c r="M89" s="5"/>
      <c r="N89" s="5"/>
      <c r="O89" s="5"/>
      <c r="P89" s="5"/>
      <c r="Q89" s="5"/>
      <c r="R89" s="5"/>
      <c r="S89" s="5"/>
      <c r="T89" s="5"/>
      <c r="U89" s="5"/>
      <c r="V89" s="5"/>
      <c r="W89" s="5"/>
      <c r="X89" s="5"/>
    </row>
    <row r="90" ht="14.25" customHeight="1">
      <c r="A90" s="17" t="s">
        <v>99</v>
      </c>
      <c r="B90" s="11"/>
      <c r="C90" s="11"/>
      <c r="D90" s="11"/>
      <c r="E90" s="11"/>
      <c r="F90" s="11"/>
      <c r="G90" s="11">
        <v>-1837.0</v>
      </c>
      <c r="H90" s="5"/>
      <c r="I90" s="5"/>
      <c r="J90" s="5"/>
      <c r="K90" s="5"/>
      <c r="L90" s="5"/>
      <c r="M90" s="5"/>
      <c r="N90" s="5"/>
      <c r="O90" s="5"/>
      <c r="P90" s="5"/>
      <c r="Q90" s="5"/>
      <c r="R90" s="5"/>
      <c r="S90" s="5"/>
      <c r="T90" s="5"/>
      <c r="U90" s="5"/>
      <c r="V90" s="5"/>
      <c r="W90" s="5"/>
      <c r="X90" s="5"/>
    </row>
    <row r="91" ht="14.25" customHeight="1">
      <c r="A91" s="17" t="s">
        <v>100</v>
      </c>
      <c r="B91" s="11"/>
      <c r="C91" s="11"/>
      <c r="D91" s="11"/>
      <c r="E91" s="11"/>
      <c r="F91" s="11"/>
      <c r="G91" s="11">
        <v>-151.0</v>
      </c>
      <c r="H91" s="5"/>
      <c r="I91" s="5"/>
      <c r="J91" s="5"/>
      <c r="K91" s="5"/>
      <c r="L91" s="5"/>
      <c r="M91" s="5"/>
      <c r="N91" s="5"/>
      <c r="O91" s="5"/>
      <c r="P91" s="5"/>
      <c r="Q91" s="5"/>
      <c r="R91" s="5"/>
      <c r="S91" s="5"/>
      <c r="T91" s="5"/>
      <c r="U91" s="5"/>
      <c r="V91" s="5"/>
      <c r="W91" s="5"/>
      <c r="X91" s="5"/>
    </row>
    <row r="92" ht="14.25" customHeight="1">
      <c r="A92" s="40" t="s">
        <v>92</v>
      </c>
      <c r="B92" s="39">
        <f t="shared" ref="B92:D92" si="11">+SUM(B85:B91)</f>
        <v>0</v>
      </c>
      <c r="C92" s="39">
        <f t="shared" si="11"/>
        <v>0</v>
      </c>
      <c r="D92" s="39">
        <f t="shared" si="11"/>
        <v>0</v>
      </c>
      <c r="E92" s="38">
        <v>-5293.0</v>
      </c>
      <c r="F92" s="38">
        <v>-2491.0</v>
      </c>
      <c r="G92" s="39">
        <f>+SUM(G85:G91)</f>
        <v>-4836</v>
      </c>
      <c r="H92" s="5"/>
      <c r="I92" s="5"/>
      <c r="J92" s="5"/>
      <c r="K92" s="5"/>
      <c r="L92" s="5"/>
      <c r="M92" s="5"/>
      <c r="N92" s="5"/>
      <c r="O92" s="5"/>
      <c r="P92" s="5"/>
      <c r="Q92" s="5"/>
      <c r="R92" s="5"/>
      <c r="S92" s="5"/>
      <c r="T92" s="5"/>
      <c r="U92" s="5"/>
      <c r="V92" s="5"/>
      <c r="W92" s="5"/>
      <c r="X92" s="5"/>
    </row>
    <row r="93" ht="14.25" customHeight="1">
      <c r="A93" s="17" t="s">
        <v>101</v>
      </c>
      <c r="B93" s="11"/>
      <c r="C93" s="11"/>
      <c r="D93" s="11"/>
      <c r="E93" s="11"/>
      <c r="F93" s="11"/>
      <c r="G93" s="11">
        <v>-143.0</v>
      </c>
      <c r="H93" s="5"/>
      <c r="I93" s="5"/>
      <c r="J93" s="5"/>
      <c r="K93" s="5"/>
      <c r="L93" s="5"/>
      <c r="M93" s="5"/>
      <c r="N93" s="5"/>
      <c r="O93" s="5"/>
      <c r="P93" s="5"/>
      <c r="Q93" s="5"/>
      <c r="R93" s="5"/>
      <c r="S93" s="5"/>
      <c r="T93" s="5"/>
      <c r="U93" s="5"/>
      <c r="V93" s="5"/>
      <c r="W93" s="5"/>
      <c r="X93" s="5"/>
    </row>
    <row r="94" ht="14.25" customHeight="1">
      <c r="A94" s="40" t="s">
        <v>102</v>
      </c>
      <c r="B94" s="39">
        <f t="shared" ref="B94:G94" si="12">+B76+B83+B92+B93</f>
        <v>3399</v>
      </c>
      <c r="C94" s="39">
        <f t="shared" si="12"/>
        <v>3846</v>
      </c>
      <c r="D94" s="39">
        <f t="shared" si="12"/>
        <v>4955</v>
      </c>
      <c r="E94" s="39">
        <f t="shared" si="12"/>
        <v>874</v>
      </c>
      <c r="F94" s="39">
        <f t="shared" si="12"/>
        <v>1022</v>
      </c>
      <c r="G94" s="39">
        <f t="shared" si="12"/>
        <v>-1315</v>
      </c>
      <c r="H94" s="5"/>
      <c r="I94" s="5"/>
      <c r="J94" s="5"/>
      <c r="K94" s="5"/>
      <c r="L94" s="5"/>
      <c r="M94" s="5"/>
      <c r="N94" s="5"/>
      <c r="O94" s="5"/>
      <c r="P94" s="5"/>
      <c r="Q94" s="5"/>
      <c r="R94" s="5"/>
      <c r="S94" s="5"/>
      <c r="T94" s="5"/>
      <c r="U94" s="5"/>
      <c r="V94" s="5"/>
      <c r="W94" s="5"/>
      <c r="X94" s="5"/>
    </row>
    <row r="95" ht="14.25" customHeight="1">
      <c r="A95" s="9" t="s">
        <v>103</v>
      </c>
      <c r="B95" s="11"/>
      <c r="C95" s="11"/>
      <c r="D95" s="11"/>
      <c r="E95" s="11"/>
      <c r="F95" s="11"/>
      <c r="G95" s="11"/>
      <c r="H95" s="5"/>
      <c r="I95" s="5"/>
      <c r="J95" s="5"/>
      <c r="K95" s="5"/>
      <c r="L95" s="5"/>
      <c r="M95" s="5"/>
      <c r="N95" s="5"/>
      <c r="O95" s="5"/>
      <c r="P95" s="5"/>
      <c r="Q95" s="5"/>
      <c r="R95" s="5"/>
      <c r="S95" s="5"/>
      <c r="T95" s="5"/>
      <c r="U95" s="5"/>
      <c r="V95" s="5"/>
      <c r="W95" s="5"/>
      <c r="X95" s="5"/>
    </row>
    <row r="96" ht="14.25" customHeight="1">
      <c r="A96" s="23" t="s">
        <v>104</v>
      </c>
      <c r="B96" s="24">
        <v>3138.0</v>
      </c>
      <c r="C96" s="24">
        <v>3808.0</v>
      </c>
      <c r="D96" s="24">
        <v>4249.0</v>
      </c>
      <c r="E96" s="24">
        <v>4466.0</v>
      </c>
      <c r="F96" s="24">
        <v>8348.0</v>
      </c>
      <c r="G96" s="24">
        <v>8574.0</v>
      </c>
      <c r="H96" s="5"/>
      <c r="I96" s="5"/>
      <c r="J96" s="5"/>
      <c r="K96" s="5"/>
      <c r="L96" s="5"/>
      <c r="M96" s="5"/>
      <c r="N96" s="5"/>
      <c r="O96" s="5"/>
      <c r="P96" s="5"/>
      <c r="Q96" s="5"/>
      <c r="R96" s="5"/>
      <c r="S96" s="5"/>
      <c r="T96" s="5"/>
      <c r="U96" s="5"/>
      <c r="V96" s="5"/>
      <c r="W96" s="5"/>
      <c r="X96" s="5"/>
    </row>
    <row r="97" ht="14.25" customHeight="1">
      <c r="A97" s="30" t="s">
        <v>105</v>
      </c>
      <c r="B97" s="35">
        <f t="shared" ref="B97:F97" si="13">+B96-B25</f>
        <v>0</v>
      </c>
      <c r="C97" s="35">
        <f t="shared" si="13"/>
        <v>0</v>
      </c>
      <c r="D97" s="35">
        <f t="shared" si="13"/>
        <v>0</v>
      </c>
      <c r="E97" s="35">
        <f t="shared" si="13"/>
        <v>0</v>
      </c>
      <c r="F97" s="35">
        <f t="shared" si="13"/>
        <v>0</v>
      </c>
      <c r="G97" s="35"/>
      <c r="H97" s="30"/>
      <c r="I97" s="30"/>
      <c r="J97" s="30"/>
      <c r="K97" s="30"/>
      <c r="L97" s="30"/>
      <c r="M97" s="30"/>
      <c r="N97" s="30"/>
      <c r="O97" s="30"/>
      <c r="P97" s="30"/>
      <c r="Q97" s="30"/>
      <c r="R97" s="30"/>
      <c r="S97" s="30"/>
      <c r="T97" s="30"/>
      <c r="U97" s="30"/>
      <c r="V97" s="30"/>
      <c r="W97" s="30"/>
      <c r="X97" s="30"/>
    </row>
    <row r="98" ht="14.25" customHeight="1">
      <c r="A98" s="30"/>
      <c r="B98" s="35"/>
      <c r="C98" s="35"/>
      <c r="D98" s="35"/>
      <c r="E98" s="35"/>
      <c r="F98" s="35"/>
      <c r="G98" s="35"/>
      <c r="H98" s="30"/>
      <c r="I98" s="30"/>
      <c r="J98" s="30"/>
      <c r="K98" s="30"/>
      <c r="L98" s="30"/>
      <c r="M98" s="30"/>
      <c r="N98" s="30"/>
      <c r="O98" s="30"/>
      <c r="P98" s="30"/>
      <c r="Q98" s="30"/>
      <c r="R98" s="30"/>
      <c r="S98" s="30"/>
      <c r="T98" s="30"/>
      <c r="U98" s="30"/>
      <c r="V98" s="30"/>
      <c r="W98" s="30"/>
      <c r="X98" s="30"/>
    </row>
    <row r="99" ht="14.25" customHeight="1">
      <c r="A99" s="9" t="s">
        <v>106</v>
      </c>
      <c r="B99" s="11"/>
      <c r="C99" s="11"/>
      <c r="D99" s="11"/>
      <c r="E99" s="11"/>
      <c r="F99" s="11"/>
      <c r="G99" s="11"/>
      <c r="H99" s="5"/>
      <c r="I99" s="5"/>
      <c r="J99" s="5"/>
      <c r="K99" s="5"/>
      <c r="L99" s="5"/>
      <c r="M99" s="5"/>
      <c r="N99" s="5"/>
      <c r="O99" s="5"/>
      <c r="P99" s="5"/>
      <c r="Q99" s="5"/>
      <c r="R99" s="5"/>
      <c r="S99" s="5"/>
      <c r="T99" s="5"/>
      <c r="U99" s="5"/>
      <c r="V99" s="5"/>
      <c r="W99" s="5"/>
      <c r="X99" s="5"/>
    </row>
    <row r="100" ht="14.25" customHeight="1">
      <c r="A100" s="17" t="s">
        <v>107</v>
      </c>
      <c r="B100" s="11"/>
      <c r="C100" s="11"/>
      <c r="D100" s="11"/>
      <c r="E100" s="11"/>
      <c r="F100" s="11"/>
      <c r="G100" s="11"/>
      <c r="H100" s="5"/>
      <c r="I100" s="5"/>
      <c r="J100" s="5"/>
      <c r="K100" s="5"/>
      <c r="L100" s="5"/>
      <c r="M100" s="5"/>
      <c r="N100" s="5"/>
      <c r="O100" s="5"/>
      <c r="P100" s="5"/>
      <c r="Q100" s="5"/>
      <c r="R100" s="5"/>
      <c r="S100" s="5"/>
      <c r="T100" s="5"/>
      <c r="U100" s="5"/>
      <c r="V100" s="5"/>
      <c r="W100" s="5"/>
      <c r="X100" s="5"/>
    </row>
    <row r="101" ht="14.25" customHeight="1">
      <c r="A101" s="17" t="s">
        <v>108</v>
      </c>
      <c r="B101" s="11"/>
      <c r="C101" s="11"/>
      <c r="D101" s="11"/>
      <c r="E101" s="11"/>
      <c r="F101" s="11"/>
      <c r="G101" s="11">
        <v>290.0</v>
      </c>
      <c r="H101" s="5"/>
      <c r="I101" s="5"/>
      <c r="J101" s="5"/>
      <c r="K101" s="5"/>
      <c r="L101" s="5"/>
      <c r="M101" s="5"/>
      <c r="N101" s="5"/>
      <c r="O101" s="5"/>
      <c r="P101" s="5"/>
      <c r="Q101" s="5"/>
      <c r="R101" s="5"/>
      <c r="S101" s="5"/>
      <c r="T101" s="5"/>
      <c r="U101" s="5"/>
      <c r="V101" s="5"/>
      <c r="W101" s="5"/>
      <c r="X101" s="5"/>
    </row>
    <row r="102" ht="14.25" customHeight="1">
      <c r="A102" s="17" t="s">
        <v>109</v>
      </c>
      <c r="B102" s="11"/>
      <c r="C102" s="11"/>
      <c r="D102" s="11"/>
      <c r="E102" s="11"/>
      <c r="F102" s="11"/>
      <c r="G102" s="11">
        <v>1231.0</v>
      </c>
      <c r="H102" s="5"/>
      <c r="I102" s="5"/>
      <c r="J102" s="5"/>
      <c r="K102" s="5"/>
      <c r="L102" s="5"/>
      <c r="M102" s="5"/>
      <c r="N102" s="5"/>
      <c r="O102" s="5"/>
      <c r="P102" s="5"/>
      <c r="Q102" s="5"/>
      <c r="R102" s="5"/>
      <c r="S102" s="5"/>
      <c r="T102" s="5"/>
      <c r="U102" s="5"/>
      <c r="V102" s="5"/>
      <c r="W102" s="5"/>
      <c r="X102" s="5"/>
    </row>
    <row r="103" ht="14.25" customHeight="1">
      <c r="A103" s="17" t="s">
        <v>110</v>
      </c>
      <c r="B103" s="11"/>
      <c r="C103" s="11"/>
      <c r="D103" s="11"/>
      <c r="E103" s="11"/>
      <c r="F103" s="11"/>
      <c r="G103" s="11">
        <v>160.0</v>
      </c>
      <c r="H103" s="5"/>
      <c r="I103" s="5"/>
      <c r="J103" s="5"/>
      <c r="K103" s="5"/>
      <c r="L103" s="5"/>
      <c r="M103" s="5"/>
      <c r="N103" s="5"/>
      <c r="O103" s="5"/>
      <c r="P103" s="5"/>
      <c r="Q103" s="5"/>
      <c r="R103" s="5"/>
      <c r="S103" s="5"/>
      <c r="T103" s="5"/>
      <c r="U103" s="5"/>
      <c r="V103" s="5"/>
      <c r="W103" s="5"/>
      <c r="X103" s="5"/>
    </row>
    <row r="104" ht="14.25" customHeight="1">
      <c r="A104" s="17" t="s">
        <v>111</v>
      </c>
      <c r="B104" s="11"/>
      <c r="C104" s="11"/>
      <c r="D104" s="11"/>
      <c r="E104" s="11"/>
      <c r="F104" s="11"/>
      <c r="G104" s="11">
        <v>480.0</v>
      </c>
      <c r="H104" s="5"/>
      <c r="I104" s="5"/>
      <c r="J104" s="5"/>
      <c r="K104" s="5"/>
      <c r="L104" s="5"/>
      <c r="M104" s="5"/>
      <c r="N104" s="5"/>
      <c r="O104" s="5"/>
      <c r="P104" s="5"/>
      <c r="Q104" s="5"/>
      <c r="R104" s="5"/>
      <c r="S104" s="5"/>
      <c r="T104" s="5"/>
      <c r="U104" s="5"/>
      <c r="V104" s="5"/>
      <c r="W104" s="5"/>
      <c r="X104" s="5"/>
    </row>
    <row r="105" ht="14.25" customHeight="1"/>
    <row r="106" ht="14.25" customHeight="1">
      <c r="A106" s="32" t="s">
        <v>112</v>
      </c>
      <c r="B106" s="32"/>
      <c r="C106" s="32"/>
      <c r="D106" s="32"/>
      <c r="E106" s="32"/>
      <c r="F106" s="32"/>
      <c r="G106" s="32"/>
    </row>
    <row r="107" ht="14.25" customHeight="1">
      <c r="A107" s="33" t="s">
        <v>113</v>
      </c>
      <c r="B107" s="11"/>
      <c r="C107" s="11"/>
      <c r="D107" s="11"/>
      <c r="E107" s="11"/>
      <c r="F107" s="11"/>
      <c r="G107" s="11"/>
    </row>
    <row r="108" ht="14.25" customHeight="1">
      <c r="A108" s="17" t="s">
        <v>114</v>
      </c>
      <c r="B108" s="11">
        <f t="shared" ref="B108:G108" si="14">+SUM(B109:B111)</f>
        <v>0</v>
      </c>
      <c r="C108" s="11">
        <f t="shared" si="14"/>
        <v>0</v>
      </c>
      <c r="D108" s="11">
        <f t="shared" si="14"/>
        <v>0</v>
      </c>
      <c r="E108" s="11">
        <f t="shared" si="14"/>
        <v>0</v>
      </c>
      <c r="F108" s="11">
        <f t="shared" si="14"/>
        <v>0</v>
      </c>
      <c r="G108" s="11">
        <f t="shared" si="14"/>
        <v>18353</v>
      </c>
    </row>
    <row r="109" ht="14.25" customHeight="1">
      <c r="A109" s="17" t="s">
        <v>115</v>
      </c>
      <c r="G109" s="29">
        <v>12228.0</v>
      </c>
    </row>
    <row r="110" ht="14.25" customHeight="1">
      <c r="A110" s="17" t="s">
        <v>116</v>
      </c>
      <c r="G110" s="29">
        <v>5492.0</v>
      </c>
    </row>
    <row r="111" ht="14.25" customHeight="1">
      <c r="A111" s="17" t="s">
        <v>117</v>
      </c>
      <c r="G111" s="9">
        <v>633.0</v>
      </c>
    </row>
    <row r="112" ht="14.25" customHeight="1">
      <c r="A112" s="17" t="s">
        <v>118</v>
      </c>
      <c r="B112" s="11">
        <f t="shared" ref="B112:G112" si="15">+SUM(B113:B115)</f>
        <v>0</v>
      </c>
      <c r="C112" s="11">
        <f t="shared" si="15"/>
        <v>0</v>
      </c>
      <c r="D112" s="11">
        <f t="shared" si="15"/>
        <v>0</v>
      </c>
      <c r="E112" s="11">
        <f t="shared" si="15"/>
        <v>0</v>
      </c>
      <c r="F112" s="11">
        <f t="shared" si="15"/>
        <v>0</v>
      </c>
      <c r="G112" s="11">
        <f t="shared" si="15"/>
        <v>12479</v>
      </c>
    </row>
    <row r="113" ht="14.25" customHeight="1">
      <c r="A113" s="17" t="s">
        <v>115</v>
      </c>
      <c r="G113" s="29">
        <v>7388.0</v>
      </c>
    </row>
    <row r="114" ht="14.25" customHeight="1">
      <c r="A114" s="17" t="s">
        <v>116</v>
      </c>
      <c r="G114" s="29">
        <v>4527.0</v>
      </c>
    </row>
    <row r="115" ht="14.25" customHeight="1">
      <c r="A115" s="17" t="s">
        <v>117</v>
      </c>
      <c r="G115" s="9">
        <v>564.0</v>
      </c>
    </row>
    <row r="116" ht="14.25" customHeight="1">
      <c r="A116" s="17" t="s">
        <v>119</v>
      </c>
      <c r="B116" s="11">
        <f t="shared" ref="B116:G116" si="16">+SUM(B117:B119)</f>
        <v>0</v>
      </c>
      <c r="C116" s="11">
        <f t="shared" si="16"/>
        <v>0</v>
      </c>
      <c r="D116" s="11">
        <f t="shared" si="16"/>
        <v>0</v>
      </c>
      <c r="E116" s="11">
        <f t="shared" si="16"/>
        <v>0</v>
      </c>
      <c r="F116" s="11">
        <f t="shared" si="16"/>
        <v>0</v>
      </c>
      <c r="G116" s="11">
        <f t="shared" si="16"/>
        <v>7547</v>
      </c>
    </row>
    <row r="117" ht="14.25" customHeight="1">
      <c r="A117" s="17" t="s">
        <v>115</v>
      </c>
      <c r="G117" s="29">
        <v>5416.0</v>
      </c>
    </row>
    <row r="118" ht="14.25" customHeight="1">
      <c r="A118" s="17" t="s">
        <v>116</v>
      </c>
      <c r="G118" s="29">
        <v>1938.0</v>
      </c>
    </row>
    <row r="119" ht="14.25" customHeight="1">
      <c r="A119" s="17" t="s">
        <v>117</v>
      </c>
      <c r="G119" s="9">
        <v>193.0</v>
      </c>
    </row>
    <row r="120" ht="14.25" customHeight="1">
      <c r="A120" s="17" t="s">
        <v>120</v>
      </c>
      <c r="B120" s="11">
        <f t="shared" ref="B120:G120" si="17">+SUM(B121:B123)</f>
        <v>0</v>
      </c>
      <c r="C120" s="11">
        <f t="shared" si="17"/>
        <v>0</v>
      </c>
      <c r="D120" s="11">
        <f t="shared" si="17"/>
        <v>0</v>
      </c>
      <c r="E120" s="11">
        <f t="shared" si="17"/>
        <v>0</v>
      </c>
      <c r="F120" s="11">
        <f t="shared" si="17"/>
        <v>0</v>
      </c>
      <c r="G120" s="11">
        <f t="shared" si="17"/>
        <v>5955</v>
      </c>
    </row>
    <row r="121" ht="14.25" customHeight="1">
      <c r="A121" s="17" t="s">
        <v>115</v>
      </c>
      <c r="G121" s="29">
        <v>4111.0</v>
      </c>
    </row>
    <row r="122" ht="14.25" customHeight="1">
      <c r="A122" s="17" t="s">
        <v>116</v>
      </c>
      <c r="G122" s="29">
        <v>1610.0</v>
      </c>
    </row>
    <row r="123" ht="14.25" customHeight="1">
      <c r="A123" s="17" t="s">
        <v>117</v>
      </c>
      <c r="G123" s="9">
        <v>234.0</v>
      </c>
    </row>
    <row r="124" ht="14.25" customHeight="1">
      <c r="A124" s="17" t="s">
        <v>121</v>
      </c>
      <c r="B124" s="11"/>
      <c r="C124" s="11"/>
      <c r="D124" s="11"/>
      <c r="E124" s="11"/>
      <c r="F124" s="11"/>
      <c r="G124" s="11">
        <v>102.0</v>
      </c>
    </row>
    <row r="125" ht="14.25" customHeight="1">
      <c r="A125" s="21" t="s">
        <v>122</v>
      </c>
      <c r="B125" s="22">
        <f t="shared" ref="B125:G125" si="18">+B108+B112+B116+B120+B124</f>
        <v>0</v>
      </c>
      <c r="C125" s="22">
        <f t="shared" si="18"/>
        <v>0</v>
      </c>
      <c r="D125" s="22">
        <f t="shared" si="18"/>
        <v>0</v>
      </c>
      <c r="E125" s="22">
        <f t="shared" si="18"/>
        <v>0</v>
      </c>
      <c r="F125" s="22">
        <f t="shared" si="18"/>
        <v>0</v>
      </c>
      <c r="G125" s="22">
        <f t="shared" si="18"/>
        <v>44436</v>
      </c>
    </row>
    <row r="126" ht="14.25" customHeight="1">
      <c r="A126" s="17" t="s">
        <v>123</v>
      </c>
      <c r="B126" s="11"/>
      <c r="C126" s="11"/>
      <c r="D126" s="11"/>
      <c r="E126" s="11"/>
      <c r="F126" s="11"/>
      <c r="G126" s="11">
        <v>2346.0</v>
      </c>
    </row>
    <row r="127" ht="14.25" customHeight="1">
      <c r="A127" s="17" t="s">
        <v>124</v>
      </c>
      <c r="B127" s="11"/>
      <c r="C127" s="11"/>
      <c r="D127" s="11"/>
      <c r="E127" s="11"/>
      <c r="F127" s="11"/>
      <c r="G127" s="11">
        <v>-72.0</v>
      </c>
    </row>
    <row r="128" ht="14.25" customHeight="1">
      <c r="A128" s="23" t="s">
        <v>125</v>
      </c>
      <c r="B128" s="24">
        <v>32376.0</v>
      </c>
      <c r="C128" s="24">
        <v>34350.0</v>
      </c>
      <c r="D128" s="24">
        <v>36397.0</v>
      </c>
      <c r="E128" s="24">
        <v>39117.0</v>
      </c>
      <c r="F128" s="24">
        <v>37403.0</v>
      </c>
      <c r="G128" s="25">
        <f>+SUM(G125:G127)</f>
        <v>46710</v>
      </c>
    </row>
    <row r="129" ht="14.25" customHeight="1">
      <c r="A129" s="30"/>
      <c r="B129" s="35"/>
      <c r="C129" s="35"/>
      <c r="D129" s="35"/>
      <c r="E129" s="35"/>
      <c r="F129" s="35"/>
      <c r="G129" s="36"/>
      <c r="H129" s="30"/>
      <c r="I129" s="30"/>
      <c r="J129" s="30"/>
      <c r="K129" s="30"/>
      <c r="L129" s="30"/>
      <c r="M129" s="30"/>
      <c r="N129" s="30"/>
      <c r="O129" s="30"/>
      <c r="P129" s="30"/>
      <c r="Q129" s="30"/>
      <c r="R129" s="30"/>
      <c r="S129" s="30"/>
      <c r="T129" s="30"/>
      <c r="U129" s="30"/>
      <c r="V129" s="30"/>
      <c r="W129" s="30"/>
      <c r="X129" s="30"/>
    </row>
    <row r="130" ht="14.25" customHeight="1">
      <c r="A130" s="14" t="s">
        <v>126</v>
      </c>
    </row>
    <row r="131" ht="14.25" customHeight="1">
      <c r="A131" s="17" t="s">
        <v>114</v>
      </c>
      <c r="B131" s="11"/>
      <c r="C131" s="11"/>
      <c r="D131" s="11"/>
      <c r="E131" s="11"/>
      <c r="F131" s="11"/>
      <c r="G131" s="11">
        <v>5114.0</v>
      </c>
    </row>
    <row r="132" ht="14.25" customHeight="1">
      <c r="A132" s="17" t="s">
        <v>118</v>
      </c>
      <c r="B132" s="11"/>
      <c r="C132" s="11"/>
      <c r="D132" s="11"/>
      <c r="E132" s="11"/>
      <c r="F132" s="11"/>
      <c r="G132" s="11">
        <v>3293.0</v>
      </c>
    </row>
    <row r="133" ht="14.25" customHeight="1">
      <c r="A133" s="17" t="s">
        <v>119</v>
      </c>
      <c r="B133" s="11"/>
      <c r="C133" s="11"/>
      <c r="D133" s="11"/>
      <c r="E133" s="11"/>
      <c r="F133" s="11"/>
      <c r="G133" s="11">
        <v>2365.0</v>
      </c>
    </row>
    <row r="134" ht="14.25" customHeight="1">
      <c r="A134" s="17" t="s">
        <v>120</v>
      </c>
      <c r="B134" s="11"/>
      <c r="C134" s="11"/>
      <c r="D134" s="11"/>
      <c r="E134" s="11"/>
      <c r="F134" s="11"/>
      <c r="G134" s="11">
        <v>1896.0</v>
      </c>
    </row>
    <row r="135" ht="14.25" customHeight="1">
      <c r="A135" s="17" t="s">
        <v>121</v>
      </c>
      <c r="B135" s="11"/>
      <c r="C135" s="11"/>
      <c r="D135" s="11"/>
      <c r="E135" s="11"/>
      <c r="F135" s="11"/>
      <c r="G135" s="11">
        <v>-4262.0</v>
      </c>
    </row>
    <row r="136" ht="14.25" customHeight="1">
      <c r="A136" s="21" t="s">
        <v>122</v>
      </c>
      <c r="B136" s="34">
        <v>6300.0</v>
      </c>
      <c r="C136" s="34">
        <v>6700.0</v>
      </c>
      <c r="D136" s="34">
        <v>7100.0</v>
      </c>
      <c r="E136" s="34">
        <v>7500.0</v>
      </c>
      <c r="F136" s="34">
        <v>8000.0</v>
      </c>
      <c r="G136" s="22">
        <f>+SUM(G131:G135)</f>
        <v>8406</v>
      </c>
    </row>
    <row r="137" ht="14.25" customHeight="1">
      <c r="A137" s="17" t="s">
        <v>123</v>
      </c>
      <c r="B137" s="11"/>
      <c r="C137" s="11"/>
      <c r="D137" s="11"/>
      <c r="E137" s="11"/>
      <c r="F137" s="10"/>
      <c r="G137" s="11">
        <v>669.0</v>
      </c>
    </row>
    <row r="138" ht="14.25" customHeight="1">
      <c r="A138" s="17" t="s">
        <v>124</v>
      </c>
      <c r="B138" s="11"/>
      <c r="C138" s="11"/>
      <c r="D138" s="11"/>
      <c r="E138" s="11"/>
      <c r="F138" s="11"/>
      <c r="G138" s="11">
        <v>-2219.0</v>
      </c>
    </row>
    <row r="139" ht="14.25" customHeight="1">
      <c r="A139" s="23" t="s">
        <v>127</v>
      </c>
      <c r="B139" s="24">
        <v>3426.0</v>
      </c>
      <c r="C139" s="24">
        <v>3372.0</v>
      </c>
      <c r="D139" s="24">
        <v>3621.0</v>
      </c>
      <c r="E139" s="24">
        <v>4744.0</v>
      </c>
      <c r="F139" s="24">
        <v>3216.0</v>
      </c>
      <c r="G139" s="25">
        <f>+SUM(G136:G138)</f>
        <v>6856</v>
      </c>
    </row>
    <row r="140" ht="14.25" customHeight="1">
      <c r="A140" s="30"/>
      <c r="B140" s="35"/>
      <c r="C140" s="35"/>
      <c r="D140" s="35"/>
      <c r="E140" s="35"/>
      <c r="F140" s="35"/>
      <c r="G140" s="36"/>
      <c r="H140" s="30"/>
      <c r="I140" s="30"/>
      <c r="J140" s="30"/>
      <c r="K140" s="30"/>
      <c r="L140" s="30"/>
      <c r="M140" s="30"/>
      <c r="N140" s="30"/>
      <c r="O140" s="30"/>
      <c r="P140" s="30"/>
      <c r="Q140" s="30"/>
      <c r="R140" s="30"/>
      <c r="S140" s="30"/>
      <c r="T140" s="30"/>
      <c r="U140" s="30"/>
      <c r="V140" s="30"/>
      <c r="W140" s="30"/>
      <c r="X140" s="30"/>
    </row>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cp:coreProperties>
</file>