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CA9B42D-F5BF-4C0B-9001-2A50BF37DD0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4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F207" i="3" l="1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I202" i="3" l="1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L214" i="3" l="1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31" i="3" s="1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K205" i="3" l="1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35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200" i="3" l="1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<sst xmlns="http://schemas.openxmlformats.org/spreadsheetml/2006/main" count="426" uniqueCount="157">
  <si>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</si>
  <si>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</si>
  <si>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</si>
  <si>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</si>
  <si>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</si>
  <si>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</si>
  <si>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</si>
  <si>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</si>
  <si>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</si>
  <si>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</si>
  <si>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</si>
  <si>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</si>
  <si>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</si>
  <si>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</si>
  <si>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</si>
  <si>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</si>
  <si>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</si>
  <si>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</si>
  <si>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</si>
  <si>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</si>
  <si>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</si>
  <si>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</si>
  <si>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</si>
  <si>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</si>
  <si>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</si>
  <si>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</si>
  <si>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</si>
  <si>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</si>
  <si>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</si>
  <si>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</si>
  <si>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</si>
  <si>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</si>
  <si>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</si>
  <si>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</si>
  <si>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</si>
  <si>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</si>
  <si>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</si>
  <si>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</si>
  <si>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</si>
  <si>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</si>
  <si>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</si>
  <si>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</si>
  <si>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</si>
  <si>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</si>
  <si>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</si>
  <si>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</si>
  <si>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</si>
  <si>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</si>
  <si>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</si>
  <si>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</si>
  <si>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</si>
  <si>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</si>
  <si>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</si>
  <si>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</si>
  <si>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</si>
  <si>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</si>
  <si>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</si>
  <si>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</si>
  <si>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</si>
  <si>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</si>
  <si>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</si>
  <si>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</si>
  <si>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</si>
  <si>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</si>
  <si>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</si>
  <si>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</si>
  <si>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</si>
  <si>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</si>
  <si>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</si>
  <si>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</si>
  <si>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</si>
  <si>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</si>
  <si>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</si>
  <si>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</si>
  <si>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</si>
  <si>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</si>
  <si>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</si>
  <si>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</si>
  <si>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</si>
  <si>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</si>
  <si>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</si>
  <si>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</si>
  <si>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</si>
  <si>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</si>
  <si>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</si>
  <si>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</si>
  <si>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</si>
  <si>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</si>
  <si>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</si>
  <si>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</si>
  <si>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</si>
  <si>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</si>
  <si>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</si>
  <si>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</si>
  <si>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</si>
  <si>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</si>
  <si>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</si>
  <si>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</si>
  <si>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</si>
  <si>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</si>
  <si>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</si>
  <si>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</si>
  <si>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</si>
  <si>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</si>
  <si>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</si>
  <si>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</si>
  <si>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</si>
  <si>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</si>
  <si>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</si>
  <si>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</si>
  <si>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</si>
  <si>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</si>
  <si>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</si>
  <si>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</si>
  <si>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</si>
  <si>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</si>
  <si>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</si>
  <si>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</si>
  <si>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</si>
  <si>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</si>
  <si>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</si>
  <si>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</si>
  <si>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</si>
  <si>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</si>
  <si>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</si>
  <si>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</si>
  <si>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</si>
  <si>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</si>
  <si>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</si>
  <si>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</si>
  <si>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</si>
  <si>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</si>
  <si>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</si>
  <si>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</si>
  <si>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</si>
  <si>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</si>
  <si>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</si>
  <si>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</si>
  <si>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</si>
  <si>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</si>
  <si>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</si>
  <si>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</si>
  <si>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</si>
  <si>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</si>
  <si>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</si>
  <si>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</si>
  <si>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</si>
  <si>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</si>
  <si>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</si>
  <si>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</si>
  <si>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</si>
  <si>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</si>
  <si>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</t>
  </si>
  <si>
    <t>Group EBITDA</t>
  </si>
  <si>
    <t xml:space="preserve">  </t>
  </si>
  <si>
    <t>Others</t>
  </si>
  <si>
    <t>2022 Revenue*(1+growth rate in below row)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</si>
</sst>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5" fontId="2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152</v>
      </c>
    </row>
    <row r="2" spans="1:1" x14ac:dyDescent="0.3">
      <c r="A2" s="37" t="s">
        <v>149</v>
      </c>
    </row>
    <row r="3" spans="1:1" x14ac:dyDescent="0.3">
      <c r="A3" s="20" t="s">
        <v>139</v>
      </c>
    </row>
    <row r="4" spans="1:1" x14ac:dyDescent="0.3">
      <c r="A4" s="20" t="s">
        <v>150</v>
      </c>
    </row>
    <row r="5" spans="1:1" x14ac:dyDescent="0.3">
      <c r="A5" s="37" t="s">
        <v>151</v>
      </c>
    </row>
    <row r="6" spans="1:1" x14ac:dyDescent="0.3">
      <c r="A6" s="19" t="s">
        <v>140</v>
      </c>
    </row>
    <row r="7" spans="1:1" x14ac:dyDescent="0.3">
      <c r="A7" s="37"/>
    </row>
    <row r="8" spans="1:1" x14ac:dyDescent="0.3">
      <c r="A8" s="37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I205"/>
  <sheetViews>
    <sheetView workbookViewId="0">
      <pane ySplit="1" topLeftCell="A139" activePane="bottomLeft" state="frozen"/>
      <selection pane="bottomLeft" activeCell="G131" sqref="G1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152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 t="shared" si="7"/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 t="shared" si="8"/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3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3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3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3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3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3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3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3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3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3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3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3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3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3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3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" thickTop="1" x14ac:dyDescent="0.3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3">
      <c r="A133" s="1" t="s">
        <v>109</v>
      </c>
    </row>
    <row r="134" spans="1:9" x14ac:dyDescent="0.3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3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" thickTop="1" x14ac:dyDescent="0.3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3">
      <c r="A144" s="1" t="s">
        <v>116</v>
      </c>
    </row>
    <row r="145" spans="1:9" x14ac:dyDescent="0.3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3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" thickTop="1" x14ac:dyDescent="0.3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3">
      <c r="A155" s="1" t="s">
        <v>121</v>
      </c>
    </row>
    <row r="156" spans="1:9" x14ac:dyDescent="0.3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3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" thickBot="1" x14ac:dyDescent="0.35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" thickTop="1" x14ac:dyDescent="0.3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3">
      <c r="A166" s="1" t="s">
        <v>123</v>
      </c>
    </row>
    <row r="167" spans="1:9" x14ac:dyDescent="0.3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3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" thickTop="1" x14ac:dyDescent="0.3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  <c r="D178" t="s">
        <v>154</v>
      </c>
    </row>
    <row r="179" spans="1:9" x14ac:dyDescent="0.3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3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3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" thickTop="1" x14ac:dyDescent="0.3"/>
    <row r="205" spans="1:9" x14ac:dyDescent="0.3">
      <c r="A205" t="s">
        <v>153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A170" zoomScale="85" zoomScaleNormal="85" workbookViewId="0">
      <selection activeCell="G175" sqref="G175"/>
    </sheetView>
  </sheetViews>
  <sheetFormatPr defaultRowHeight="14.4" x14ac:dyDescent="0.3"/>
  <cols>
    <col min="1" max="1" width="48.6640625" customWidth="1"/>
    <col min="2" max="14" width="11.6640625" customWidth="1"/>
    <col min="15" max="15" width="30.21875" customWidth="1"/>
  </cols>
  <sheetData>
    <row r="1" spans="1:16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6" x14ac:dyDescent="0.3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6" s="1" customFormat="1" x14ac:dyDescent="0.3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P3" s="1" t="s">
        <v>143</v>
      </c>
    </row>
    <row r="4" spans="1:16" x14ac:dyDescent="0.3">
      <c r="A4" s="41" t="s">
        <v>128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6" x14ac:dyDescent="0.3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  <c r="P5" t="s">
        <v>144</v>
      </c>
    </row>
    <row r="6" spans="1:16" x14ac:dyDescent="0.3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6" x14ac:dyDescent="0.3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6" s="1" customFormat="1" x14ac:dyDescent="0.3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  <c r="P8" s="1" t="s">
        <v>145</v>
      </c>
    </row>
    <row r="9" spans="1:16" x14ac:dyDescent="0.3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6" x14ac:dyDescent="0.3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6" s="1" customFormat="1" x14ac:dyDescent="0.3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  <c r="P11" s="1" t="s">
        <v>146</v>
      </c>
    </row>
    <row r="12" spans="1:16" x14ac:dyDescent="0.3">
      <c r="A12" s="41" t="s">
        <v>128</v>
      </c>
      <c r="B12" s="45" t="str">
        <f t="shared" ref="B12:H12" si="15">+IFERROR(B11/A11-1,"nm")</f>
        <v>nm</v>
      </c>
      <c r="C12" s="45">
        <f t="shared" si="15"/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6" x14ac:dyDescent="0.3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6" x14ac:dyDescent="0.3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  <c r="P14" t="s">
        <v>147</v>
      </c>
    </row>
    <row r="15" spans="1:16" x14ac:dyDescent="0.3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6" x14ac:dyDescent="0.3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6" x14ac:dyDescent="0.3">
      <c r="A17" s="9" t="s">
        <v>142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  <c r="P17" t="s">
        <v>148</v>
      </c>
    </row>
    <row r="18" spans="1:16" x14ac:dyDescent="0.3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6" x14ac:dyDescent="0.3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6" x14ac:dyDescent="0.3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6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6" x14ac:dyDescent="0.3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6" s="1" customFormat="1" x14ac:dyDescent="0.3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6" x14ac:dyDescent="0.3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6" x14ac:dyDescent="0.3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6" x14ac:dyDescent="0.3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6" s="1" customFormat="1" x14ac:dyDescent="0.3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6" x14ac:dyDescent="0.3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6" x14ac:dyDescent="0.3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6" x14ac:dyDescent="0.3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6" s="1" customFormat="1" x14ac:dyDescent="0.3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6" x14ac:dyDescent="0.3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3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3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3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3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3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3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3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3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3">
      <c r="A41" s="44" t="s">
        <v>141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3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3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3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3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3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3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3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3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3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3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3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3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3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3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3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3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3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3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3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3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3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3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3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3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3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3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3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3">
      <c r="A72" s="44" t="s">
        <v>141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3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3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3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3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3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3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3">
      <c r="A79" s="9" t="s">
        <v>142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3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3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3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3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3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3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3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3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3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3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3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3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3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3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3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3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3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3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3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3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3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3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3">
      <c r="A103" s="44" t="s">
        <v>141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3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3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3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3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3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3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3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3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3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3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3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3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3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3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3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3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3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3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3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3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3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3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3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3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3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3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3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3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3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3">
      <c r="A134" s="44" t="s">
        <v>141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3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3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3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3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3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3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3">
      <c r="A141" s="9" t="s">
        <v>142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3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3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3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3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3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3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3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3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3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3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3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3">
      <c r="A154" s="43" t="s">
        <v>137</v>
      </c>
      <c r="B154" s="45" t="str">
        <f t="shared" ref="B154:H154" si="651">+IFERROR(B152-B153,"nm")</f>
        <v>nm</v>
      </c>
      <c r="C154" s="45" t="str">
        <f t="shared" si="651"/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3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3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3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3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3">
      <c r="A159" s="49" t="s">
        <v>155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3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3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3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3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3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3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3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3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3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3">
      <c r="A169" s="44" t="s">
        <v>141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3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3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3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3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3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3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3">
      <c r="A176" s="9" t="s">
        <v>142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5" x14ac:dyDescent="0.3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5" x14ac:dyDescent="0.3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5" x14ac:dyDescent="0.3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5" x14ac:dyDescent="0.3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52">
        <f>I180</f>
        <v>102</v>
      </c>
      <c r="K180" s="52">
        <f t="shared" ref="K180:N180" si="765">J180</f>
        <v>102</v>
      </c>
      <c r="L180" s="52">
        <f t="shared" si="765"/>
        <v>102</v>
      </c>
      <c r="M180" s="52">
        <f t="shared" si="765"/>
        <v>102</v>
      </c>
      <c r="N180" s="52">
        <f t="shared" si="765"/>
        <v>102</v>
      </c>
      <c r="O180" t="s">
        <v>156</v>
      </c>
    </row>
    <row r="181" spans="1:15" x14ac:dyDescent="0.3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5" x14ac:dyDescent="0.3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5" x14ac:dyDescent="0.3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5" x14ac:dyDescent="0.3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5" x14ac:dyDescent="0.3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5" x14ac:dyDescent="0.3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5" x14ac:dyDescent="0.3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5" x14ac:dyDescent="0.3">
      <c r="A188" s="44" t="s">
        <v>141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5" x14ac:dyDescent="0.3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5" x14ac:dyDescent="0.3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5" x14ac:dyDescent="0.3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5" x14ac:dyDescent="0.3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5" x14ac:dyDescent="0.3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5" x14ac:dyDescent="0.3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5" x14ac:dyDescent="0.3">
      <c r="A195" s="9" t="s">
        <v>142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5" x14ac:dyDescent="0.3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5" x14ac:dyDescent="0.3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5" x14ac:dyDescent="0.3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5" x14ac:dyDescent="0.3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52">
        <f>I199</f>
        <v>-72</v>
      </c>
      <c r="K199" s="52">
        <f t="shared" ref="K199:N199" si="853">J199</f>
        <v>-72</v>
      </c>
      <c r="L199" s="52">
        <f t="shared" si="853"/>
        <v>-72</v>
      </c>
      <c r="M199" s="52">
        <f t="shared" si="853"/>
        <v>-72</v>
      </c>
      <c r="N199" s="52">
        <f t="shared" si="853"/>
        <v>-72</v>
      </c>
      <c r="O199" t="s">
        <v>156</v>
      </c>
    </row>
    <row r="200" spans="1:15" x14ac:dyDescent="0.3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5" x14ac:dyDescent="0.3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5" x14ac:dyDescent="0.3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5" x14ac:dyDescent="0.3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5" x14ac:dyDescent="0.3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5" x14ac:dyDescent="0.3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5" x14ac:dyDescent="0.3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5" x14ac:dyDescent="0.3">
      <c r="A207" s="44" t="s">
        <v>141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5" x14ac:dyDescent="0.3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3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3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3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3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3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3">
      <c r="A214" s="9" t="s">
        <v>142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3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3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2023-12-04T18:47:30Z</dcterms:modified>
</cp:coreProperties>
</file>