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A3A759DD-9753-4076-9A60-957B30718831}" xr6:coauthVersionLast="47" xr6:coauthVersionMax="47" xr10:uidLastSave="{00000000-0000-0000-0000-000000000000}"/>
  <bookViews>
    <workbookView xWindow="-108" yWindow="-108" windowWidth="23256" windowHeight="13896" tabRatio="531" firstSheet="1"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4" l="1"/>
  <c r="L24" i="4" l="1"/>
  <c r="M24" i="4" l="1"/>
  <c r="I40" i="4"/>
  <c r="J40" i="4" s="1"/>
  <c r="K40" i="4" s="1"/>
  <c r="N24" i="4" l="1"/>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B15" i="4"/>
  <c r="J15" i="4" l="1"/>
  <c r="K15" i="4"/>
  <c r="L15" i="4" s="1"/>
  <c r="M15" i="4" s="1"/>
  <c r="N15" i="4" s="1"/>
  <c r="J60" i="4"/>
  <c r="K59" i="4"/>
  <c r="C35" i="4"/>
  <c r="D35" i="4"/>
  <c r="E35" i="4"/>
  <c r="F35" i="4"/>
  <c r="G35" i="4"/>
  <c r="H35" i="4"/>
  <c r="I35" i="4"/>
  <c r="J35" i="4" s="1"/>
  <c r="B35" i="4"/>
  <c r="C23" i="4"/>
  <c r="D23" i="4"/>
  <c r="E23" i="4"/>
  <c r="F23" i="4"/>
  <c r="G23" i="4"/>
  <c r="H23" i="4"/>
  <c r="I23" i="4"/>
  <c r="B23" i="4"/>
  <c r="B51" i="4" s="1"/>
  <c r="C42" i="4"/>
  <c r="D42" i="4"/>
  <c r="E42" i="4"/>
  <c r="F42" i="4"/>
  <c r="G42" i="4"/>
  <c r="H42" i="4"/>
  <c r="I42" i="4"/>
  <c r="J42" i="4" s="1"/>
  <c r="B42" i="4"/>
  <c r="C40" i="4"/>
  <c r="D40" i="4"/>
  <c r="E40" i="4"/>
  <c r="F40" i="4"/>
  <c r="G40" i="4"/>
  <c r="H40" i="4"/>
  <c r="B40" i="4"/>
  <c r="C22" i="4"/>
  <c r="D22" i="4"/>
  <c r="E22" i="4"/>
  <c r="F22" i="4"/>
  <c r="G22" i="4"/>
  <c r="H22" i="4"/>
  <c r="I22" i="4"/>
  <c r="J22" i="4" s="1"/>
  <c r="B22" i="4"/>
  <c r="K35" i="4" l="1"/>
  <c r="L35" i="4" s="1"/>
  <c r="M35" i="4" s="1"/>
  <c r="N35" i="4" s="1"/>
  <c r="K22" i="4"/>
  <c r="L22" i="4" s="1"/>
  <c r="M22" i="4" s="1"/>
  <c r="N22" i="4" s="1"/>
  <c r="K42" i="4"/>
  <c r="L42" i="4" s="1"/>
  <c r="M42" i="4" s="1"/>
  <c r="N42" i="4" s="1"/>
  <c r="F51" i="4"/>
  <c r="H51" i="4"/>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B38" i="4"/>
  <c r="C37" i="4"/>
  <c r="D37" i="4"/>
  <c r="E37" i="4"/>
  <c r="F37" i="4"/>
  <c r="G37" i="4"/>
  <c r="H37" i="4"/>
  <c r="I37" i="4"/>
  <c r="J37" i="4" s="1"/>
  <c r="B37" i="4"/>
  <c r="C36" i="4"/>
  <c r="D36" i="4"/>
  <c r="E36" i="4"/>
  <c r="F36" i="4"/>
  <c r="G36" i="4"/>
  <c r="H36" i="4"/>
  <c r="I36" i="4"/>
  <c r="B36" i="4"/>
  <c r="C34" i="4"/>
  <c r="D34" i="4"/>
  <c r="E34" i="4"/>
  <c r="F34" i="4"/>
  <c r="G34" i="4"/>
  <c r="H34" i="4"/>
  <c r="I34" i="4"/>
  <c r="J34" i="4" s="1"/>
  <c r="B34" i="4"/>
  <c r="C33" i="4"/>
  <c r="D33" i="4"/>
  <c r="E33" i="4"/>
  <c r="F33" i="4"/>
  <c r="G33" i="4"/>
  <c r="H33" i="4"/>
  <c r="I33" i="4"/>
  <c r="B33" i="4"/>
  <c r="B32" i="4" s="1"/>
  <c r="C30" i="4"/>
  <c r="D30" i="4"/>
  <c r="E30" i="4"/>
  <c r="F30" i="4"/>
  <c r="G30" i="4"/>
  <c r="H30" i="4"/>
  <c r="I30" i="4"/>
  <c r="J30" i="4" s="1"/>
  <c r="K30" i="4" s="1"/>
  <c r="C29" i="4"/>
  <c r="D29" i="4"/>
  <c r="E29" i="4"/>
  <c r="F29" i="4"/>
  <c r="G29" i="4"/>
  <c r="H29" i="4"/>
  <c r="I29" i="4"/>
  <c r="J29" i="4" s="1"/>
  <c r="C28" i="4"/>
  <c r="D28" i="4"/>
  <c r="E28" i="4"/>
  <c r="F28" i="4"/>
  <c r="G28" i="4"/>
  <c r="H28" i="4"/>
  <c r="I28" i="4"/>
  <c r="J28" i="4" s="1"/>
  <c r="C27" i="4"/>
  <c r="D27" i="4"/>
  <c r="E27" i="4"/>
  <c r="F27" i="4"/>
  <c r="G27" i="4"/>
  <c r="H27" i="4"/>
  <c r="I27" i="4"/>
  <c r="J27" i="4" s="1"/>
  <c r="C26" i="4"/>
  <c r="D26" i="4"/>
  <c r="E26" i="4"/>
  <c r="F26" i="4"/>
  <c r="G26" i="4"/>
  <c r="H26" i="4"/>
  <c r="I26" i="4"/>
  <c r="B30" i="4"/>
  <c r="B29" i="4"/>
  <c r="B28" i="4"/>
  <c r="B27" i="4"/>
  <c r="B26" i="4"/>
  <c r="C25" i="4"/>
  <c r="D25" i="4"/>
  <c r="E25" i="4"/>
  <c r="F25" i="4"/>
  <c r="G25" i="4"/>
  <c r="H25" i="4"/>
  <c r="I25" i="4"/>
  <c r="J25" i="4" s="1"/>
  <c r="B25" i="4"/>
  <c r="C21" i="4"/>
  <c r="D21" i="4"/>
  <c r="E21" i="4"/>
  <c r="F21" i="4"/>
  <c r="G21" i="4"/>
  <c r="H21" i="4"/>
  <c r="I21" i="4"/>
  <c r="B21" i="4"/>
  <c r="C17" i="4"/>
  <c r="D17" i="4"/>
  <c r="E17" i="4"/>
  <c r="F17" i="4"/>
  <c r="F18" i="4" s="1"/>
  <c r="G17" i="4"/>
  <c r="H17" i="4"/>
  <c r="I17" i="4"/>
  <c r="B17" i="4"/>
  <c r="B18" i="4" s="1"/>
  <c r="K29" i="4" l="1"/>
  <c r="L29" i="4" s="1"/>
  <c r="M29" i="4" s="1"/>
  <c r="N29" i="4" s="1"/>
  <c r="K25" i="4"/>
  <c r="L25" i="4" s="1"/>
  <c r="M25" i="4" s="1"/>
  <c r="N25" i="4" s="1"/>
  <c r="K28" i="4"/>
  <c r="L28" i="4" s="1"/>
  <c r="M28" i="4" s="1"/>
  <c r="N28" i="4" s="1"/>
  <c r="K27" i="4"/>
  <c r="L27" i="4" s="1"/>
  <c r="M27" i="4" s="1"/>
  <c r="N27" i="4" s="1"/>
  <c r="K37" i="4"/>
  <c r="L37" i="4" s="1"/>
  <c r="M37" i="4" s="1"/>
  <c r="N37" i="4" s="1"/>
  <c r="K34" i="4"/>
  <c r="L34" i="4" s="1"/>
  <c r="M34" i="4" s="1"/>
  <c r="N34" i="4" s="1"/>
  <c r="K38" i="4"/>
  <c r="L38" i="4" s="1"/>
  <c r="M38" i="4" s="1"/>
  <c r="N38" i="4" s="1"/>
  <c r="J57" i="4"/>
  <c r="N59" i="4"/>
  <c r="M60" i="4"/>
  <c r="E70" i="4"/>
  <c r="D70" i="4"/>
  <c r="G18" i="4"/>
  <c r="C70" i="4"/>
  <c r="B43" i="4"/>
  <c r="C18" i="4"/>
  <c r="B70" i="4"/>
  <c r="J36" i="4"/>
  <c r="K36" i="4" s="1"/>
  <c r="I70" i="4"/>
  <c r="I71" i="4" s="1"/>
  <c r="J50" i="4" s="1"/>
  <c r="K50" i="4" s="1"/>
  <c r="H70" i="4"/>
  <c r="G70" i="4"/>
  <c r="F70" i="4"/>
  <c r="H32" i="4"/>
  <c r="H43" i="4" s="1"/>
  <c r="F32" i="4"/>
  <c r="F43" i="4" s="1"/>
  <c r="E32" i="4"/>
  <c r="E43" i="4" s="1"/>
  <c r="D32" i="4"/>
  <c r="D43" i="4" s="1"/>
  <c r="D64" i="4"/>
  <c r="F31" i="4"/>
  <c r="E18" i="4"/>
  <c r="I18" i="4"/>
  <c r="I64" i="4"/>
  <c r="I32" i="4"/>
  <c r="I43" i="4" s="1"/>
  <c r="J33" i="4"/>
  <c r="K33" i="4" s="1"/>
  <c r="G32" i="4"/>
  <c r="G43" i="4" s="1"/>
  <c r="C32" i="4"/>
  <c r="C43" i="4" s="1"/>
  <c r="C44" i="4" s="1"/>
  <c r="C64" i="4"/>
  <c r="H18" i="4"/>
  <c r="B31" i="4"/>
  <c r="E31" i="4"/>
  <c r="H31" i="4"/>
  <c r="I31" i="4"/>
  <c r="D31" i="4"/>
  <c r="G31" i="4"/>
  <c r="C31" i="4"/>
  <c r="D18" i="4"/>
  <c r="F44" i="4" l="1"/>
  <c r="K32" i="4"/>
  <c r="D44" i="4"/>
  <c r="N60" i="4"/>
  <c r="L30" i="4"/>
  <c r="K57" i="4"/>
  <c r="H44" i="4"/>
  <c r="G44" i="4"/>
  <c r="J32" i="4"/>
  <c r="I44" i="4"/>
  <c r="C16" i="4"/>
  <c r="D16" i="4"/>
  <c r="E16" i="4"/>
  <c r="F16" i="4"/>
  <c r="G16" i="4"/>
  <c r="H16" i="4"/>
  <c r="I16" i="4"/>
  <c r="B16" i="4"/>
  <c r="C12" i="4"/>
  <c r="D12" i="4"/>
  <c r="E12" i="4"/>
  <c r="F12" i="4"/>
  <c r="G12" i="4"/>
  <c r="H12" i="4"/>
  <c r="I12" i="4"/>
  <c r="B12" i="4"/>
  <c r="C10" i="4"/>
  <c r="D10" i="4"/>
  <c r="E10" i="4"/>
  <c r="F10" i="4"/>
  <c r="G10" i="4"/>
  <c r="H10" i="4"/>
  <c r="I10" i="4"/>
  <c r="B10" i="4"/>
  <c r="M30" i="4" l="1"/>
  <c r="L57" i="4"/>
  <c r="L36" i="4"/>
  <c r="L33" i="4"/>
  <c r="J1" i="4"/>
  <c r="K1" i="4" s="1"/>
  <c r="L1" i="4" s="1"/>
  <c r="M1" i="4" s="1"/>
  <c r="N1" i="4" s="1"/>
  <c r="H1" i="4"/>
  <c r="G1" i="4" s="1"/>
  <c r="F1" i="4" s="1"/>
  <c r="E1" i="4" s="1"/>
  <c r="D1" i="4" s="1"/>
  <c r="C1" i="4" s="1"/>
  <c r="B1" i="4" s="1"/>
  <c r="N30" i="4" l="1"/>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K125" i="3" l="1"/>
  <c r="K146" i="3"/>
  <c r="K305" i="3"/>
  <c r="K121" i="3"/>
  <c r="K293" i="3"/>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D342" i="3"/>
  <c r="E342" i="3"/>
  <c r="F342" i="3"/>
  <c r="G342" i="3"/>
  <c r="H342" i="3"/>
  <c r="I342" i="3"/>
  <c r="B342" i="3"/>
  <c r="B335" i="3" s="1"/>
  <c r="C336" i="3"/>
  <c r="D336" i="3"/>
  <c r="D329" i="3" s="1"/>
  <c r="E336" i="3"/>
  <c r="F336" i="3"/>
  <c r="G336" i="3"/>
  <c r="H336" i="3"/>
  <c r="I336" i="3"/>
  <c r="B336" i="3"/>
  <c r="I334" i="3"/>
  <c r="C332" i="3"/>
  <c r="C333" i="3" s="1"/>
  <c r="D332" i="3"/>
  <c r="D333" i="3" s="1"/>
  <c r="E332" i="3"/>
  <c r="F332" i="3"/>
  <c r="F333" i="3" s="1"/>
  <c r="G332" i="3"/>
  <c r="H332" i="3"/>
  <c r="I332" i="3"/>
  <c r="B332" i="3"/>
  <c r="C327" i="3"/>
  <c r="D327" i="3"/>
  <c r="E327" i="3"/>
  <c r="F327" i="3"/>
  <c r="G327" i="3"/>
  <c r="H327" i="3"/>
  <c r="I327" i="3"/>
  <c r="B327" i="3"/>
  <c r="C325" i="3"/>
  <c r="D325" i="3"/>
  <c r="E325" i="3"/>
  <c r="F325" i="3"/>
  <c r="F326" i="3" s="1"/>
  <c r="G325" i="3"/>
  <c r="H325" i="3"/>
  <c r="I325" i="3"/>
  <c r="J325" i="3" s="1"/>
  <c r="B325" i="3"/>
  <c r="B326" i="3" s="1"/>
  <c r="C321" i="3"/>
  <c r="D321" i="3"/>
  <c r="E321" i="3"/>
  <c r="F321" i="3"/>
  <c r="G321" i="3"/>
  <c r="H321" i="3"/>
  <c r="I321" i="3"/>
  <c r="B321" i="3"/>
  <c r="C318" i="3"/>
  <c r="D318" i="3"/>
  <c r="E318" i="3"/>
  <c r="F318" i="3"/>
  <c r="F319" i="3" s="1"/>
  <c r="G318" i="3"/>
  <c r="H318" i="3"/>
  <c r="I318" i="3"/>
  <c r="B318" i="3"/>
  <c r="B319" i="3" s="1"/>
  <c r="C315" i="3"/>
  <c r="C317" i="3" s="1"/>
  <c r="D315" i="3"/>
  <c r="E315" i="3"/>
  <c r="F315" i="3"/>
  <c r="G315" i="3"/>
  <c r="H315" i="3"/>
  <c r="I315" i="3"/>
  <c r="B315" i="3"/>
  <c r="B316" i="3" s="1"/>
  <c r="C311" i="3"/>
  <c r="C312" i="3" s="1"/>
  <c r="D311" i="3"/>
  <c r="E311" i="3"/>
  <c r="F311" i="3"/>
  <c r="G311" i="3"/>
  <c r="G312" i="3" s="1"/>
  <c r="H311" i="3"/>
  <c r="I311" i="3"/>
  <c r="B311" i="3"/>
  <c r="C306" i="3"/>
  <c r="D306" i="3"/>
  <c r="E306" i="3"/>
  <c r="F306" i="3"/>
  <c r="G306" i="3"/>
  <c r="H306" i="3"/>
  <c r="I306" i="3"/>
  <c r="B306" i="3"/>
  <c r="C304" i="3"/>
  <c r="D304" i="3"/>
  <c r="D305" i="3" s="1"/>
  <c r="E304" i="3"/>
  <c r="F304" i="3"/>
  <c r="G304" i="3"/>
  <c r="G305" i="3" s="1"/>
  <c r="H304" i="3"/>
  <c r="I304" i="3"/>
  <c r="B304" i="3"/>
  <c r="B305" i="3" s="1"/>
  <c r="C302" i="3"/>
  <c r="D302" i="3"/>
  <c r="E302" i="3"/>
  <c r="F302" i="3"/>
  <c r="G302" i="3"/>
  <c r="H302" i="3"/>
  <c r="I302" i="3"/>
  <c r="B302" i="3"/>
  <c r="C300" i="3"/>
  <c r="D300" i="3"/>
  <c r="D301" i="3" s="1"/>
  <c r="E300" i="3"/>
  <c r="E301" i="3" s="1"/>
  <c r="F300" i="3"/>
  <c r="G300" i="3"/>
  <c r="H300" i="3"/>
  <c r="I300" i="3"/>
  <c r="B300" i="3"/>
  <c r="B301" i="3" s="1"/>
  <c r="C298" i="3"/>
  <c r="D298" i="3"/>
  <c r="E298" i="3"/>
  <c r="F298" i="3"/>
  <c r="G298" i="3"/>
  <c r="H298" i="3"/>
  <c r="I298" i="3"/>
  <c r="B298" i="3"/>
  <c r="C296" i="3"/>
  <c r="D296" i="3"/>
  <c r="E296" i="3"/>
  <c r="F296" i="3"/>
  <c r="G296" i="3"/>
  <c r="H296" i="3"/>
  <c r="H297" i="3" s="1"/>
  <c r="I296" i="3"/>
  <c r="J296" i="3" s="1"/>
  <c r="K296" i="3" s="1"/>
  <c r="L296" i="3" s="1"/>
  <c r="M296" i="3" s="1"/>
  <c r="N296" i="3" s="1"/>
  <c r="B296" i="3"/>
  <c r="C294" i="3"/>
  <c r="D294" i="3"/>
  <c r="E294" i="3"/>
  <c r="F294" i="3"/>
  <c r="G294" i="3"/>
  <c r="H294" i="3"/>
  <c r="I294" i="3"/>
  <c r="B294" i="3"/>
  <c r="C292" i="3"/>
  <c r="D292" i="3"/>
  <c r="E292" i="3"/>
  <c r="F292" i="3"/>
  <c r="G292" i="3"/>
  <c r="H292" i="3"/>
  <c r="I292" i="3"/>
  <c r="B292" i="3"/>
  <c r="C290" i="3"/>
  <c r="D290" i="3"/>
  <c r="D291" i="3" s="1"/>
  <c r="B290" i="3"/>
  <c r="B337" i="3"/>
  <c r="B333" i="3"/>
  <c r="B297" i="3"/>
  <c r="C286" i="3"/>
  <c r="D286" i="3"/>
  <c r="E286" i="3"/>
  <c r="F286" i="3"/>
  <c r="F287" i="3" s="1"/>
  <c r="G286" i="3"/>
  <c r="H286" i="3"/>
  <c r="I286" i="3"/>
  <c r="B286" i="3"/>
  <c r="C283" i="3"/>
  <c r="D283" i="3"/>
  <c r="E283" i="3"/>
  <c r="E284" i="3" s="1"/>
  <c r="F283" i="3"/>
  <c r="F284" i="3" s="1"/>
  <c r="G283" i="3"/>
  <c r="H283" i="3"/>
  <c r="I284" i="3" s="1"/>
  <c r="I283" i="3"/>
  <c r="B283" i="3"/>
  <c r="C280" i="3"/>
  <c r="D280" i="3"/>
  <c r="E280" i="3"/>
  <c r="F280" i="3"/>
  <c r="F281" i="3" s="1"/>
  <c r="G280" i="3"/>
  <c r="G273" i="3" s="1"/>
  <c r="H280" i="3"/>
  <c r="H281" i="3" s="1"/>
  <c r="I280" i="3"/>
  <c r="B280" i="3"/>
  <c r="C276" i="3"/>
  <c r="D276" i="3"/>
  <c r="E276" i="3"/>
  <c r="F276" i="3"/>
  <c r="F277" i="3" s="1"/>
  <c r="G276" i="3"/>
  <c r="G279" i="3" s="1"/>
  <c r="H276" i="3"/>
  <c r="I276" i="3"/>
  <c r="B276" i="3"/>
  <c r="C271" i="3"/>
  <c r="D271" i="3"/>
  <c r="E271" i="3"/>
  <c r="F271" i="3"/>
  <c r="G271" i="3"/>
  <c r="H271" i="3"/>
  <c r="I271" i="3"/>
  <c r="B271" i="3"/>
  <c r="C269" i="3"/>
  <c r="D269" i="3"/>
  <c r="D270" i="3" s="1"/>
  <c r="D272" i="3" s="1"/>
  <c r="E269" i="3"/>
  <c r="F269" i="3"/>
  <c r="F270" i="3" s="1"/>
  <c r="G269" i="3"/>
  <c r="H269" i="3"/>
  <c r="I269" i="3"/>
  <c r="I270" i="3" s="1"/>
  <c r="B269" i="3"/>
  <c r="C267" i="3"/>
  <c r="D267" i="3"/>
  <c r="E267" i="3"/>
  <c r="F267" i="3"/>
  <c r="G267" i="3"/>
  <c r="H267" i="3"/>
  <c r="I267" i="3"/>
  <c r="B267" i="3"/>
  <c r="H266" i="3"/>
  <c r="C265" i="3"/>
  <c r="D265" i="3"/>
  <c r="D266" i="3" s="1"/>
  <c r="D268" i="3" s="1"/>
  <c r="E265" i="3"/>
  <c r="F265" i="3"/>
  <c r="G265" i="3"/>
  <c r="H265" i="3"/>
  <c r="I265" i="3"/>
  <c r="B265" i="3"/>
  <c r="B266" i="3" s="1"/>
  <c r="C263" i="3"/>
  <c r="D263" i="3"/>
  <c r="E263" i="3"/>
  <c r="F263" i="3"/>
  <c r="G263" i="3"/>
  <c r="H263" i="3"/>
  <c r="I263" i="3"/>
  <c r="B263" i="3"/>
  <c r="C261" i="3"/>
  <c r="D261" i="3"/>
  <c r="D262" i="3" s="1"/>
  <c r="E261" i="3"/>
  <c r="E262" i="3" s="1"/>
  <c r="F261" i="3"/>
  <c r="F262" i="3" s="1"/>
  <c r="G261" i="3"/>
  <c r="H261" i="3"/>
  <c r="I261" i="3"/>
  <c r="I262" i="3" s="1"/>
  <c r="B261" i="3"/>
  <c r="C255" i="3"/>
  <c r="D255" i="3"/>
  <c r="E255" i="3"/>
  <c r="E256" i="3" s="1"/>
  <c r="F255" i="3"/>
  <c r="G255" i="3"/>
  <c r="H255" i="3"/>
  <c r="I255" i="3"/>
  <c r="B255" i="3"/>
  <c r="C252" i="3"/>
  <c r="D252" i="3"/>
  <c r="E252" i="3"/>
  <c r="E253" i="3" s="1"/>
  <c r="F252" i="3"/>
  <c r="G252" i="3"/>
  <c r="H252" i="3"/>
  <c r="I252" i="3"/>
  <c r="B252" i="3"/>
  <c r="B253" i="3" s="1"/>
  <c r="C249" i="3"/>
  <c r="D249" i="3"/>
  <c r="D250" i="3" s="1"/>
  <c r="E249" i="3"/>
  <c r="E250" i="3" s="1"/>
  <c r="F249" i="3"/>
  <c r="G249" i="3"/>
  <c r="H249" i="3"/>
  <c r="I249" i="3"/>
  <c r="I242" i="3" s="1"/>
  <c r="B249" i="3"/>
  <c r="B250" i="3" s="1"/>
  <c r="C245" i="3"/>
  <c r="D245" i="3"/>
  <c r="D248" i="3" s="1"/>
  <c r="E245" i="3"/>
  <c r="F245" i="3"/>
  <c r="G245" i="3"/>
  <c r="H245" i="3"/>
  <c r="I245" i="3"/>
  <c r="B245" i="3"/>
  <c r="C240" i="3"/>
  <c r="D240" i="3"/>
  <c r="E240" i="3"/>
  <c r="F240" i="3"/>
  <c r="G240" i="3"/>
  <c r="H240" i="3"/>
  <c r="I240" i="3"/>
  <c r="B240" i="3"/>
  <c r="C238" i="3"/>
  <c r="D238" i="3"/>
  <c r="D239" i="3" s="1"/>
  <c r="E238" i="3"/>
  <c r="E239" i="3" s="1"/>
  <c r="F238" i="3"/>
  <c r="G238" i="3"/>
  <c r="H238" i="3"/>
  <c r="I238" i="3"/>
  <c r="B238" i="3"/>
  <c r="C236" i="3"/>
  <c r="D236" i="3"/>
  <c r="E236" i="3"/>
  <c r="F236" i="3"/>
  <c r="G236" i="3"/>
  <c r="H236" i="3"/>
  <c r="I236" i="3"/>
  <c r="B236" i="3"/>
  <c r="C234" i="3"/>
  <c r="D234" i="3"/>
  <c r="E234" i="3"/>
  <c r="F234" i="3"/>
  <c r="G234" i="3"/>
  <c r="H234" i="3"/>
  <c r="I234" i="3"/>
  <c r="B234" i="3"/>
  <c r="B235" i="3" s="1"/>
  <c r="C232" i="3"/>
  <c r="D232" i="3"/>
  <c r="E232" i="3"/>
  <c r="F232" i="3"/>
  <c r="G232" i="3"/>
  <c r="H232" i="3"/>
  <c r="I232" i="3"/>
  <c r="B232" i="3"/>
  <c r="C230" i="3"/>
  <c r="D230" i="3"/>
  <c r="E230" i="3"/>
  <c r="F230" i="3"/>
  <c r="G230" i="3"/>
  <c r="H230" i="3"/>
  <c r="I230" i="3"/>
  <c r="I231" i="3" s="1"/>
  <c r="B230" i="3"/>
  <c r="C224" i="3"/>
  <c r="D224" i="3"/>
  <c r="E224" i="3"/>
  <c r="F224" i="3"/>
  <c r="G224" i="3"/>
  <c r="H224" i="3"/>
  <c r="H225" i="3" s="1"/>
  <c r="I224" i="3"/>
  <c r="B224" i="3"/>
  <c r="C221" i="3"/>
  <c r="D221" i="3"/>
  <c r="D222" i="3" s="1"/>
  <c r="E221" i="3"/>
  <c r="E222" i="3" s="1"/>
  <c r="F221" i="3"/>
  <c r="F222" i="3" s="1"/>
  <c r="G221" i="3"/>
  <c r="H221" i="3"/>
  <c r="I221" i="3"/>
  <c r="B221" i="3"/>
  <c r="C218" i="3"/>
  <c r="D218" i="3"/>
  <c r="E218" i="3"/>
  <c r="F218" i="3"/>
  <c r="G218" i="3"/>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D207" i="3"/>
  <c r="E207" i="3"/>
  <c r="F207" i="3"/>
  <c r="G207" i="3"/>
  <c r="G208" i="3" s="1"/>
  <c r="H207" i="3"/>
  <c r="H208" i="3" s="1"/>
  <c r="I207" i="3"/>
  <c r="I208" i="3" s="1"/>
  <c r="B207" i="3"/>
  <c r="B208" i="3" s="1"/>
  <c r="B210" i="3" s="1"/>
  <c r="C205" i="3"/>
  <c r="D205" i="3"/>
  <c r="E205" i="3"/>
  <c r="F205" i="3"/>
  <c r="G205" i="3"/>
  <c r="H205" i="3"/>
  <c r="I205" i="3"/>
  <c r="B205" i="3"/>
  <c r="C203" i="3"/>
  <c r="C204" i="3" s="1"/>
  <c r="D203" i="3"/>
  <c r="E203" i="3"/>
  <c r="E204" i="3" s="1"/>
  <c r="E206" i="3" s="1"/>
  <c r="F203" i="3"/>
  <c r="G203" i="3"/>
  <c r="H203" i="3"/>
  <c r="I203" i="3"/>
  <c r="B203" i="3"/>
  <c r="B204" i="3" s="1"/>
  <c r="C201" i="3"/>
  <c r="D201" i="3"/>
  <c r="E201" i="3"/>
  <c r="F201" i="3"/>
  <c r="G201" i="3"/>
  <c r="H201" i="3"/>
  <c r="I201" i="3"/>
  <c r="B201" i="3"/>
  <c r="C199" i="3"/>
  <c r="D199" i="3"/>
  <c r="E199" i="3"/>
  <c r="F199" i="3"/>
  <c r="F200" i="3" s="1"/>
  <c r="G199" i="3"/>
  <c r="H199" i="3"/>
  <c r="I199" i="3"/>
  <c r="B199" i="3"/>
  <c r="B200" i="3" s="1"/>
  <c r="C193" i="3"/>
  <c r="D193" i="3"/>
  <c r="D194" i="3" s="1"/>
  <c r="E193" i="3"/>
  <c r="E194" i="3" s="1"/>
  <c r="F193" i="3"/>
  <c r="G193" i="3"/>
  <c r="H193" i="3"/>
  <c r="I193" i="3"/>
  <c r="B193" i="3"/>
  <c r="C190" i="3"/>
  <c r="D190" i="3"/>
  <c r="D191" i="3" s="1"/>
  <c r="E190" i="3"/>
  <c r="F190" i="3"/>
  <c r="G190" i="3"/>
  <c r="H190" i="3"/>
  <c r="H191" i="3" s="1"/>
  <c r="I190" i="3"/>
  <c r="B190" i="3"/>
  <c r="C187" i="3"/>
  <c r="D187" i="3"/>
  <c r="E187" i="3"/>
  <c r="F187" i="3"/>
  <c r="F188" i="3" s="1"/>
  <c r="G187" i="3"/>
  <c r="H187" i="3"/>
  <c r="I187" i="3"/>
  <c r="B187" i="3"/>
  <c r="B188" i="3" s="1"/>
  <c r="C183" i="3"/>
  <c r="D183" i="3"/>
  <c r="E183" i="3"/>
  <c r="F183" i="3"/>
  <c r="G183" i="3"/>
  <c r="H183" i="3"/>
  <c r="I183" i="3"/>
  <c r="B183" i="3"/>
  <c r="B186" i="3" s="1"/>
  <c r="C178" i="3"/>
  <c r="D178" i="3"/>
  <c r="E178" i="3"/>
  <c r="F178" i="3"/>
  <c r="G178" i="3"/>
  <c r="H178" i="3"/>
  <c r="I178" i="3"/>
  <c r="B178" i="3"/>
  <c r="C176" i="3"/>
  <c r="D176" i="3"/>
  <c r="E176" i="3"/>
  <c r="F176" i="3"/>
  <c r="G176" i="3"/>
  <c r="H176" i="3"/>
  <c r="I176" i="3"/>
  <c r="B176" i="3"/>
  <c r="B177" i="3" s="1"/>
  <c r="C174" i="3"/>
  <c r="D174" i="3"/>
  <c r="E174" i="3"/>
  <c r="F174" i="3"/>
  <c r="G174" i="3"/>
  <c r="H174" i="3"/>
  <c r="I174" i="3"/>
  <c r="B174" i="3"/>
  <c r="C172" i="3"/>
  <c r="D172" i="3"/>
  <c r="E172" i="3"/>
  <c r="F172" i="3"/>
  <c r="G172" i="3"/>
  <c r="H172" i="3"/>
  <c r="I172" i="3"/>
  <c r="B172" i="3"/>
  <c r="B173" i="3" s="1"/>
  <c r="C170" i="3"/>
  <c r="D170" i="3"/>
  <c r="E170" i="3"/>
  <c r="F170" i="3"/>
  <c r="G170" i="3"/>
  <c r="H170" i="3"/>
  <c r="I170" i="3"/>
  <c r="B170" i="3"/>
  <c r="C168" i="3"/>
  <c r="D168" i="3"/>
  <c r="E168" i="3"/>
  <c r="F168" i="3"/>
  <c r="G168" i="3"/>
  <c r="H168" i="3"/>
  <c r="I168" i="3"/>
  <c r="B168" i="3"/>
  <c r="C162" i="3"/>
  <c r="D162" i="3"/>
  <c r="E162" i="3"/>
  <c r="E163" i="3" s="1"/>
  <c r="F162" i="3"/>
  <c r="G162" i="3"/>
  <c r="H162" i="3"/>
  <c r="I162" i="3"/>
  <c r="B162" i="3"/>
  <c r="I159" i="3"/>
  <c r="C159" i="3"/>
  <c r="D159" i="3"/>
  <c r="E159" i="3"/>
  <c r="F159" i="3"/>
  <c r="G159" i="3"/>
  <c r="H159" i="3"/>
  <c r="B159" i="3"/>
  <c r="B160" i="3" s="1"/>
  <c r="C156" i="3"/>
  <c r="C149" i="3" s="1"/>
  <c r="D156" i="3"/>
  <c r="E156" i="3"/>
  <c r="F156" i="3"/>
  <c r="G156" i="3"/>
  <c r="H156" i="3"/>
  <c r="I156" i="3"/>
  <c r="B156" i="3"/>
  <c r="C152" i="3"/>
  <c r="D152" i="3"/>
  <c r="E152" i="3"/>
  <c r="E155" i="3" s="1"/>
  <c r="F152" i="3"/>
  <c r="G152" i="3"/>
  <c r="H152" i="3"/>
  <c r="I152" i="3"/>
  <c r="I155" i="3" s="1"/>
  <c r="J155" i="3" s="1"/>
  <c r="B152" i="3"/>
  <c r="B153" i="3" s="1"/>
  <c r="C147" i="3"/>
  <c r="D147" i="3"/>
  <c r="E147" i="3"/>
  <c r="F147" i="3"/>
  <c r="G147" i="3"/>
  <c r="H147" i="3"/>
  <c r="I147" i="3"/>
  <c r="B147" i="3"/>
  <c r="C145" i="3"/>
  <c r="C158" i="3" s="1"/>
  <c r="D145" i="3"/>
  <c r="E145" i="3"/>
  <c r="F145" i="3"/>
  <c r="G145" i="3"/>
  <c r="H145" i="3"/>
  <c r="I145" i="3"/>
  <c r="J145" i="3" s="1"/>
  <c r="B145" i="3"/>
  <c r="C141" i="3"/>
  <c r="D141" i="3"/>
  <c r="E141" i="3"/>
  <c r="E142" i="3" s="1"/>
  <c r="F141" i="3"/>
  <c r="G141" i="3"/>
  <c r="H141" i="3"/>
  <c r="I141" i="3"/>
  <c r="B141" i="3"/>
  <c r="C138" i="3"/>
  <c r="D138" i="3"/>
  <c r="E138" i="3"/>
  <c r="F138" i="3"/>
  <c r="F139" i="3" s="1"/>
  <c r="G138" i="3"/>
  <c r="H138" i="3"/>
  <c r="I138" i="3"/>
  <c r="B138" i="3"/>
  <c r="B139" i="3" s="1"/>
  <c r="C135" i="3"/>
  <c r="C128" i="3" s="1"/>
  <c r="D135" i="3"/>
  <c r="E135" i="3"/>
  <c r="F135" i="3"/>
  <c r="G135" i="3"/>
  <c r="H135" i="3"/>
  <c r="I135" i="3"/>
  <c r="B135" i="3"/>
  <c r="C131" i="3"/>
  <c r="D131" i="3"/>
  <c r="E131" i="3"/>
  <c r="F131" i="3"/>
  <c r="G131" i="3"/>
  <c r="H131" i="3"/>
  <c r="I131" i="3"/>
  <c r="B131" i="3"/>
  <c r="B132" i="3" s="1"/>
  <c r="C126" i="3"/>
  <c r="D126" i="3"/>
  <c r="E126" i="3"/>
  <c r="F126" i="3"/>
  <c r="G126" i="3"/>
  <c r="H126" i="3"/>
  <c r="I126" i="3"/>
  <c r="B126" i="3"/>
  <c r="C124" i="3"/>
  <c r="D124" i="3"/>
  <c r="E124" i="3"/>
  <c r="F124" i="3"/>
  <c r="F125" i="3" s="1"/>
  <c r="G124" i="3"/>
  <c r="H124" i="3"/>
  <c r="I124" i="3"/>
  <c r="J124" i="3" s="1"/>
  <c r="K124" i="3" s="1"/>
  <c r="L124" i="3" s="1"/>
  <c r="M124" i="3" s="1"/>
  <c r="N124" i="3" s="1"/>
  <c r="B124" i="3"/>
  <c r="B125" i="3" s="1"/>
  <c r="C122" i="3"/>
  <c r="D122" i="3"/>
  <c r="E122" i="3"/>
  <c r="F122" i="3"/>
  <c r="G122" i="3"/>
  <c r="H122" i="3"/>
  <c r="I122" i="3"/>
  <c r="B122" i="3"/>
  <c r="C120" i="3"/>
  <c r="D120" i="3"/>
  <c r="E120" i="3"/>
  <c r="F120" i="3"/>
  <c r="G120" i="3"/>
  <c r="H120" i="3"/>
  <c r="H121" i="3" s="1"/>
  <c r="I120" i="3"/>
  <c r="B120" i="3"/>
  <c r="C118" i="3"/>
  <c r="D118" i="3"/>
  <c r="E118" i="3"/>
  <c r="F118" i="3"/>
  <c r="G118" i="3"/>
  <c r="H118" i="3"/>
  <c r="I118" i="3"/>
  <c r="B118" i="3"/>
  <c r="C116" i="3"/>
  <c r="D116" i="3"/>
  <c r="E116" i="3"/>
  <c r="F116" i="3"/>
  <c r="G116" i="3"/>
  <c r="H116" i="3"/>
  <c r="I116" i="3"/>
  <c r="J116" i="3" s="1"/>
  <c r="B116" i="3"/>
  <c r="B239" i="3"/>
  <c r="B222" i="3"/>
  <c r="C110" i="3"/>
  <c r="D110" i="3"/>
  <c r="E110" i="3"/>
  <c r="F110" i="3"/>
  <c r="G110" i="3"/>
  <c r="H110" i="3"/>
  <c r="I110" i="3"/>
  <c r="C107" i="3"/>
  <c r="D107" i="3"/>
  <c r="E107" i="3"/>
  <c r="F107" i="3"/>
  <c r="G107" i="3"/>
  <c r="H107" i="3"/>
  <c r="I107" i="3"/>
  <c r="C104" i="3"/>
  <c r="D104" i="3"/>
  <c r="E104" i="3"/>
  <c r="F104" i="3"/>
  <c r="G104" i="3"/>
  <c r="H104" i="3"/>
  <c r="I104" i="3"/>
  <c r="C100" i="3"/>
  <c r="D100" i="3"/>
  <c r="E100" i="3"/>
  <c r="F100" i="3"/>
  <c r="G100" i="3"/>
  <c r="H100" i="3"/>
  <c r="I100" i="3"/>
  <c r="I101" i="3" s="1"/>
  <c r="C95" i="3"/>
  <c r="D95" i="3"/>
  <c r="E95" i="3"/>
  <c r="F95" i="3"/>
  <c r="G95" i="3"/>
  <c r="H95" i="3"/>
  <c r="I95" i="3"/>
  <c r="C93" i="3"/>
  <c r="D93" i="3"/>
  <c r="E93" i="3"/>
  <c r="E94" i="3" s="1"/>
  <c r="F93" i="3"/>
  <c r="G93" i="3"/>
  <c r="H93" i="3"/>
  <c r="I93" i="3"/>
  <c r="C91" i="3"/>
  <c r="D91" i="3"/>
  <c r="E91" i="3"/>
  <c r="F91" i="3"/>
  <c r="G91" i="3"/>
  <c r="H91" i="3"/>
  <c r="I91" i="3"/>
  <c r="C89" i="3"/>
  <c r="D89" i="3"/>
  <c r="E89" i="3"/>
  <c r="F89" i="3"/>
  <c r="G89" i="3"/>
  <c r="H89" i="3"/>
  <c r="I89" i="3"/>
  <c r="C87" i="3"/>
  <c r="D87" i="3"/>
  <c r="E87" i="3"/>
  <c r="F87" i="3"/>
  <c r="G87" i="3"/>
  <c r="H87" i="3"/>
  <c r="I87" i="3"/>
  <c r="C85" i="3"/>
  <c r="D85" i="3"/>
  <c r="E85" i="3"/>
  <c r="F85" i="3"/>
  <c r="G85" i="3"/>
  <c r="H85" i="3"/>
  <c r="I85" i="3"/>
  <c r="B110" i="3"/>
  <c r="B111" i="3" s="1"/>
  <c r="B107" i="3"/>
  <c r="B104" i="3"/>
  <c r="B100" i="3"/>
  <c r="B95" i="3"/>
  <c r="B93" i="3"/>
  <c r="B94" i="3" s="1"/>
  <c r="B91" i="3"/>
  <c r="B89" i="3"/>
  <c r="B87" i="3"/>
  <c r="B85" i="3"/>
  <c r="B86" i="3" s="1"/>
  <c r="C79" i="3"/>
  <c r="D79" i="3"/>
  <c r="E79" i="3"/>
  <c r="F79" i="3"/>
  <c r="G79" i="3"/>
  <c r="H79" i="3"/>
  <c r="I79" i="3"/>
  <c r="B79" i="3"/>
  <c r="C76" i="3"/>
  <c r="D76" i="3"/>
  <c r="E76" i="3"/>
  <c r="F76" i="3"/>
  <c r="G76" i="3"/>
  <c r="H76" i="3"/>
  <c r="I76" i="3"/>
  <c r="B76" i="3"/>
  <c r="B77" i="3" s="1"/>
  <c r="C73" i="3"/>
  <c r="D73" i="3"/>
  <c r="E73" i="3"/>
  <c r="F73" i="3"/>
  <c r="G73" i="3"/>
  <c r="H73" i="3"/>
  <c r="I73" i="3"/>
  <c r="B73" i="3"/>
  <c r="C69" i="3"/>
  <c r="C72" i="3" s="1"/>
  <c r="D69" i="3"/>
  <c r="E69" i="3"/>
  <c r="E72" i="3" s="1"/>
  <c r="F69" i="3"/>
  <c r="F72" i="3" s="1"/>
  <c r="G69" i="3"/>
  <c r="H69" i="3"/>
  <c r="I69" i="3"/>
  <c r="B69" i="3"/>
  <c r="B72" i="3" s="1"/>
  <c r="C64" i="3"/>
  <c r="D64" i="3"/>
  <c r="E64" i="3"/>
  <c r="F64" i="3"/>
  <c r="G64" i="3"/>
  <c r="H64" i="3"/>
  <c r="I64" i="3"/>
  <c r="B64" i="3"/>
  <c r="C62" i="3"/>
  <c r="D62" i="3"/>
  <c r="E62" i="3"/>
  <c r="F62" i="3"/>
  <c r="G62" i="3"/>
  <c r="H62" i="3"/>
  <c r="I62" i="3"/>
  <c r="B62" i="3"/>
  <c r="B63" i="3" s="1"/>
  <c r="C60" i="3"/>
  <c r="D60" i="3"/>
  <c r="E60" i="3"/>
  <c r="F60" i="3"/>
  <c r="G60" i="3"/>
  <c r="H60" i="3"/>
  <c r="I60" i="3"/>
  <c r="B60" i="3"/>
  <c r="C58" i="3"/>
  <c r="D58" i="3"/>
  <c r="E58" i="3"/>
  <c r="F58" i="3"/>
  <c r="G58" i="3"/>
  <c r="H58" i="3"/>
  <c r="I58" i="3"/>
  <c r="B58" i="3"/>
  <c r="B59" i="3" s="1"/>
  <c r="C56" i="3"/>
  <c r="D56" i="3"/>
  <c r="E56" i="3"/>
  <c r="F56" i="3"/>
  <c r="G56" i="3"/>
  <c r="H56" i="3"/>
  <c r="I56" i="3"/>
  <c r="B56" i="3"/>
  <c r="C54" i="3"/>
  <c r="D54" i="3"/>
  <c r="E54" i="3"/>
  <c r="F54" i="3"/>
  <c r="G54" i="3"/>
  <c r="H54" i="3"/>
  <c r="I54" i="3"/>
  <c r="B54" i="3"/>
  <c r="B55" i="3" s="1"/>
  <c r="B80"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F235" i="3" l="1"/>
  <c r="G270" i="3"/>
  <c r="E297" i="3"/>
  <c r="E312" i="3"/>
  <c r="I319" i="3"/>
  <c r="B338" i="3"/>
  <c r="C63" i="3"/>
  <c r="D313" i="3"/>
  <c r="D235" i="3"/>
  <c r="D237" i="3" s="1"/>
  <c r="I239" i="3"/>
  <c r="I241" i="3" s="1"/>
  <c r="E270" i="3"/>
  <c r="E281" i="3"/>
  <c r="G194" i="3"/>
  <c r="G239" i="3"/>
  <c r="G241" i="3" s="1"/>
  <c r="G262" i="3"/>
  <c r="I142" i="3"/>
  <c r="I163" i="3"/>
  <c r="I210" i="3"/>
  <c r="I233" i="3"/>
  <c r="D128" i="3"/>
  <c r="D130" i="3" s="1"/>
  <c r="C151" i="3"/>
  <c r="G173" i="3"/>
  <c r="G175" i="3" s="1"/>
  <c r="G191" i="3"/>
  <c r="G219" i="3"/>
  <c r="C222" i="3"/>
  <c r="C239" i="3"/>
  <c r="D59" i="3"/>
  <c r="F117" i="3"/>
  <c r="F132" i="3"/>
  <c r="F153" i="3"/>
  <c r="F163" i="3"/>
  <c r="F208" i="3"/>
  <c r="F219" i="3"/>
  <c r="G284" i="3"/>
  <c r="E293" i="3"/>
  <c r="E295" i="3" s="1"/>
  <c r="E305" i="3"/>
  <c r="E307" i="3" s="1"/>
  <c r="I312" i="3"/>
  <c r="C313" i="3"/>
  <c r="G103" i="3"/>
  <c r="C206" i="3"/>
  <c r="E55" i="3"/>
  <c r="D173" i="3"/>
  <c r="D175" i="3" s="1"/>
  <c r="I188" i="3"/>
  <c r="E191" i="3"/>
  <c r="I200" i="3"/>
  <c r="E219" i="3"/>
  <c r="D273" i="3"/>
  <c r="E274" i="3" s="1"/>
  <c r="G281" i="3"/>
  <c r="H284" i="3"/>
  <c r="F305" i="3"/>
  <c r="F307" i="3" s="1"/>
  <c r="G210" i="3"/>
  <c r="I266" i="3"/>
  <c r="G307" i="3"/>
  <c r="H128" i="3"/>
  <c r="D161" i="3"/>
  <c r="C173" i="3"/>
  <c r="C175" i="3" s="1"/>
  <c r="C277" i="3"/>
  <c r="B299" i="3"/>
  <c r="H123" i="3"/>
  <c r="H210" i="3"/>
  <c r="B61" i="3"/>
  <c r="B241" i="3"/>
  <c r="H146" i="3"/>
  <c r="H148" i="3" s="1"/>
  <c r="B166" i="3"/>
  <c r="G200" i="3"/>
  <c r="E266" i="3"/>
  <c r="E268" i="3" s="1"/>
  <c r="C270" i="3"/>
  <c r="C272" i="3" s="1"/>
  <c r="C114" i="3"/>
  <c r="C137" i="3" s="1"/>
  <c r="B328" i="3"/>
  <c r="G149" i="3"/>
  <c r="G151" i="3" s="1"/>
  <c r="C256" i="3"/>
  <c r="I272" i="3"/>
  <c r="G297" i="3"/>
  <c r="G299" i="3" s="1"/>
  <c r="E303" i="3"/>
  <c r="C241" i="3"/>
  <c r="D303" i="3"/>
  <c r="E273" i="3"/>
  <c r="I134" i="3"/>
  <c r="J134" i="3" s="1"/>
  <c r="K134" i="3" s="1"/>
  <c r="L134" i="3" s="1"/>
  <c r="M134" i="3" s="1"/>
  <c r="N134" i="3" s="1"/>
  <c r="F164" i="3"/>
  <c r="E177" i="3"/>
  <c r="E179" i="3" s="1"/>
  <c r="I184" i="3"/>
  <c r="I194" i="3"/>
  <c r="F253" i="3"/>
  <c r="C266" i="3"/>
  <c r="C268" i="3" s="1"/>
  <c r="H270" i="3"/>
  <c r="H272" i="3" s="1"/>
  <c r="I281" i="3"/>
  <c r="F297" i="3"/>
  <c r="F299" i="3" s="1"/>
  <c r="F312" i="3"/>
  <c r="D114" i="3"/>
  <c r="E264" i="3"/>
  <c r="B314" i="3"/>
  <c r="B206" i="3"/>
  <c r="H235" i="3"/>
  <c r="H237" i="3" s="1"/>
  <c r="C250" i="3"/>
  <c r="D308" i="3"/>
  <c r="D310" i="3" s="1"/>
  <c r="B334" i="3"/>
  <c r="D337" i="3"/>
  <c r="B127" i="3"/>
  <c r="I264" i="3"/>
  <c r="B155" i="3"/>
  <c r="D253" i="3"/>
  <c r="I202" i="3"/>
  <c r="G264" i="3"/>
  <c r="D307" i="3"/>
  <c r="C337" i="3"/>
  <c r="F169" i="3"/>
  <c r="F171" i="3" s="1"/>
  <c r="C194" i="3"/>
  <c r="C208" i="3"/>
  <c r="C210" i="3" s="1"/>
  <c r="D219" i="3"/>
  <c r="I228" i="3"/>
  <c r="I247" i="3" s="1"/>
  <c r="F328" i="3"/>
  <c r="C59" i="3"/>
  <c r="C61" i="3" s="1"/>
  <c r="E83" i="3"/>
  <c r="G97" i="3"/>
  <c r="F90" i="3"/>
  <c r="B114" i="3"/>
  <c r="B143" i="3" s="1"/>
  <c r="G125" i="3"/>
  <c r="G127" i="3" s="1"/>
  <c r="D186" i="3"/>
  <c r="G235" i="3"/>
  <c r="G237" i="3" s="1"/>
  <c r="C262" i="3"/>
  <c r="C264" i="3" s="1"/>
  <c r="H301" i="3"/>
  <c r="H303" i="3" s="1"/>
  <c r="C316" i="3"/>
  <c r="H322" i="3"/>
  <c r="D334" i="3"/>
  <c r="H158" i="3"/>
  <c r="D103" i="3"/>
  <c r="H197" i="3"/>
  <c r="H216" i="3" s="1"/>
  <c r="G272" i="3"/>
  <c r="F158" i="3"/>
  <c r="D241" i="3"/>
  <c r="B344" i="3"/>
  <c r="C335" i="3"/>
  <c r="F264" i="3"/>
  <c r="B273" i="3"/>
  <c r="B274" i="3" s="1"/>
  <c r="F127" i="3"/>
  <c r="B128" i="3"/>
  <c r="C129" i="3" s="1"/>
  <c r="G161" i="3"/>
  <c r="D264" i="3"/>
  <c r="D63" i="3"/>
  <c r="H70" i="3"/>
  <c r="D74" i="3"/>
  <c r="F94" i="3"/>
  <c r="F96" i="3" s="1"/>
  <c r="D105" i="3"/>
  <c r="B179" i="3"/>
  <c r="E235" i="3"/>
  <c r="E237" i="3" s="1"/>
  <c r="H253" i="3"/>
  <c r="D256" i="3"/>
  <c r="D287" i="3"/>
  <c r="B307" i="3"/>
  <c r="E337" i="3"/>
  <c r="C343" i="3"/>
  <c r="C293" i="3"/>
  <c r="C295" i="3" s="1"/>
  <c r="C301" i="3"/>
  <c r="C303" i="3" s="1"/>
  <c r="H305" i="3"/>
  <c r="H307" i="3" s="1"/>
  <c r="H314" i="3"/>
  <c r="I314" i="3"/>
  <c r="J314" i="3" s="1"/>
  <c r="K314" i="3" s="1"/>
  <c r="E134" i="3"/>
  <c r="G217" i="3"/>
  <c r="D279" i="3"/>
  <c r="G63" i="3"/>
  <c r="H268" i="3"/>
  <c r="C279" i="3"/>
  <c r="E287" i="3"/>
  <c r="E241" i="3"/>
  <c r="B180" i="3"/>
  <c r="B182" i="3" s="1"/>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H211" i="3"/>
  <c r="H212" i="3" s="1"/>
  <c r="H215" i="3"/>
  <c r="C259" i="3"/>
  <c r="C278" i="3" s="1"/>
  <c r="G158" i="3"/>
  <c r="I215" i="3"/>
  <c r="L63" i="3"/>
  <c r="H59" i="3"/>
  <c r="H61" i="3" s="1"/>
  <c r="F111" i="3"/>
  <c r="H173" i="3"/>
  <c r="H175" i="3" s="1"/>
  <c r="G211" i="3"/>
  <c r="G215" i="3"/>
  <c r="I268" i="3"/>
  <c r="E277" i="3"/>
  <c r="B308" i="3"/>
  <c r="B309" i="3" s="1"/>
  <c r="G308" i="3"/>
  <c r="H312" i="3"/>
  <c r="E344" i="3"/>
  <c r="D277" i="3"/>
  <c r="E308" i="3"/>
  <c r="D344" i="3"/>
  <c r="E77" i="3"/>
  <c r="H299" i="3"/>
  <c r="H63" i="3"/>
  <c r="H65" i="3" s="1"/>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H290" i="3"/>
  <c r="H313" i="3" s="1"/>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E246" i="3"/>
  <c r="E242" i="3"/>
  <c r="G242" i="3"/>
  <c r="G290" i="3"/>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B101" i="3"/>
  <c r="B103" i="3"/>
  <c r="E109" i="3"/>
  <c r="E108" i="3"/>
  <c r="B191" i="3"/>
  <c r="C191" i="3"/>
  <c r="G197" i="3"/>
  <c r="G220" i="3" s="1"/>
  <c r="H200" i="3"/>
  <c r="H202" i="3" s="1"/>
  <c r="D208" i="3"/>
  <c r="D210" i="3" s="1"/>
  <c r="H259" i="3"/>
  <c r="H285" i="3" s="1"/>
  <c r="D316" i="3"/>
  <c r="D317" i="3"/>
  <c r="B175" i="3"/>
  <c r="C180" i="3"/>
  <c r="I191" i="3"/>
  <c r="H194" i="3"/>
  <c r="D197" i="3"/>
  <c r="D216" i="3" s="1"/>
  <c r="G222" i="3"/>
  <c r="G223" i="3"/>
  <c r="C235" i="3"/>
  <c r="C237" i="3" s="1"/>
  <c r="C284" i="3"/>
  <c r="D323" i="3"/>
  <c r="D314" i="3"/>
  <c r="D322" i="3"/>
  <c r="D137" i="3"/>
  <c r="C161" i="3"/>
  <c r="G188" i="3"/>
  <c r="G180" i="3"/>
  <c r="C197" i="3"/>
  <c r="C216" i="3" s="1"/>
  <c r="F215" i="3"/>
  <c r="F217" i="3"/>
  <c r="F225" i="3"/>
  <c r="I235" i="3"/>
  <c r="I237" i="3" s="1"/>
  <c r="I277" i="3"/>
  <c r="C326" i="3"/>
  <c r="C328" i="3" s="1"/>
  <c r="C338" i="3"/>
  <c r="B136" i="3"/>
  <c r="G154" i="3"/>
  <c r="F194" i="3"/>
  <c r="H204" i="3"/>
  <c r="H206" i="3" s="1"/>
  <c r="E215" i="3"/>
  <c r="E225" i="3"/>
  <c r="G250" i="3"/>
  <c r="H273" i="3"/>
  <c r="H274" i="3" s="1"/>
  <c r="H277" i="3"/>
  <c r="H279" i="3"/>
  <c r="I279"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C242" i="3"/>
  <c r="C246" i="3"/>
  <c r="C248" i="3"/>
  <c r="B284" i="3"/>
  <c r="I297" i="3"/>
  <c r="I299" i="3" s="1"/>
  <c r="D97" i="3"/>
  <c r="D99" i="3" s="1"/>
  <c r="H105" i="3"/>
  <c r="B161" i="3"/>
  <c r="B146" i="3"/>
  <c r="B148" i="3" s="1"/>
  <c r="C169" i="3"/>
  <c r="C171" i="3" s="1"/>
  <c r="C166" i="3"/>
  <c r="C185" i="3" s="1"/>
  <c r="E272" i="3"/>
  <c r="D284" i="3"/>
  <c r="E319" i="3"/>
  <c r="F92" i="3"/>
  <c r="K145" i="3"/>
  <c r="I169" i="3"/>
  <c r="I171" i="3" s="1"/>
  <c r="B192" i="3"/>
  <c r="G259" i="3"/>
  <c r="G282" i="3" s="1"/>
  <c r="D326" i="3"/>
  <c r="D328" i="3" s="1"/>
  <c r="D338" i="3"/>
  <c r="H103" i="3"/>
  <c r="C155" i="3"/>
  <c r="C153" i="3"/>
  <c r="F202" i="3"/>
  <c r="D211" i="3"/>
  <c r="H250" i="3"/>
  <c r="G253" i="3"/>
  <c r="D259" i="3"/>
  <c r="C281" i="3"/>
  <c r="D281" i="3"/>
  <c r="C273" i="3"/>
  <c r="C274" i="3" s="1"/>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25" i="3"/>
  <c r="D228" i="3"/>
  <c r="D251" i="3" s="1"/>
  <c r="D231" i="3"/>
  <c r="D233" i="3" s="1"/>
  <c r="F237" i="3"/>
  <c r="E248" i="3"/>
  <c r="F250" i="3"/>
  <c r="H287" i="3"/>
  <c r="B291" i="3"/>
  <c r="C297" i="3"/>
  <c r="C299" i="3" s="1"/>
  <c r="B317" i="3"/>
  <c r="B320" i="3"/>
  <c r="E334" i="3"/>
  <c r="G248" i="3"/>
  <c r="G246" i="3"/>
  <c r="D242" i="3"/>
  <c r="D243" i="3" s="1"/>
  <c r="C253" i="3"/>
  <c r="F338" i="3"/>
  <c r="C344" i="3"/>
  <c r="F52" i="3"/>
  <c r="F80" i="3"/>
  <c r="G105" i="3"/>
  <c r="D108" i="3"/>
  <c r="E188" i="3"/>
  <c r="E180" i="3"/>
  <c r="C200" i="3"/>
  <c r="C202" i="3" s="1"/>
  <c r="G225" i="3"/>
  <c r="F246" i="3"/>
  <c r="I253" i="3"/>
  <c r="F272" i="3"/>
  <c r="G301" i="3"/>
  <c r="G303" i="3" s="1"/>
  <c r="H308" i="3"/>
  <c r="C314" i="3"/>
  <c r="H319" i="3"/>
  <c r="E326" i="3"/>
  <c r="E328" i="3" s="1"/>
  <c r="E338" i="3"/>
  <c r="H228" i="3"/>
  <c r="H254" i="3" s="1"/>
  <c r="H231" i="3"/>
  <c r="H233" i="3" s="1"/>
  <c r="D320" i="3"/>
  <c r="C117" i="3"/>
  <c r="C119" i="3" s="1"/>
  <c r="B158" i="3"/>
  <c r="B157" i="3"/>
  <c r="B149" i="3"/>
  <c r="B150" i="3" s="1"/>
  <c r="I173" i="3"/>
  <c r="I175" i="3" s="1"/>
  <c r="G177" i="3"/>
  <c r="G179" i="3" s="1"/>
  <c r="B202" i="3"/>
  <c r="G228" i="3"/>
  <c r="G247" i="3" s="1"/>
  <c r="G231" i="3"/>
  <c r="G233" i="3" s="1"/>
  <c r="I256" i="3"/>
  <c r="I248"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F210" i="3"/>
  <c r="I222" i="3"/>
  <c r="F231" i="3"/>
  <c r="F233" i="3" s="1"/>
  <c r="I250" i="3"/>
  <c r="H256" i="3"/>
  <c r="G287" i="3"/>
  <c r="E299" i="3"/>
  <c r="I308" i="3"/>
  <c r="D312" i="3"/>
  <c r="H316" i="3"/>
  <c r="F322" i="3"/>
  <c r="I333" i="3"/>
  <c r="H343" i="3"/>
  <c r="H344" i="3"/>
  <c r="I204" i="3"/>
  <c r="I206" i="3" s="1"/>
  <c r="H222" i="3"/>
  <c r="C225" i="3"/>
  <c r="E231" i="3"/>
  <c r="E233" i="3" s="1"/>
  <c r="E228" i="3"/>
  <c r="E247" i="3" s="1"/>
  <c r="H239" i="3"/>
  <c r="H241" i="3" s="1"/>
  <c r="G256" i="3"/>
  <c r="G266" i="3"/>
  <c r="G268" i="3" s="1"/>
  <c r="I273" i="3"/>
  <c r="J292" i="3"/>
  <c r="I290" i="3"/>
  <c r="D319" i="3"/>
  <c r="E322" i="3"/>
  <c r="G343" i="3"/>
  <c r="G344" i="3"/>
  <c r="C125" i="3"/>
  <c r="C127" i="3" s="1"/>
  <c r="F134" i="3"/>
  <c r="D146" i="3"/>
  <c r="D148" i="3" s="1"/>
  <c r="H161" i="3"/>
  <c r="F155" i="3"/>
  <c r="F279" i="3"/>
  <c r="E279" i="3"/>
  <c r="C103" i="3"/>
  <c r="D106" i="3"/>
  <c r="D164" i="3"/>
  <c r="D166" i="3"/>
  <c r="D185" i="3" s="1"/>
  <c r="B57" i="3"/>
  <c r="G65" i="3"/>
  <c r="F75" i="3"/>
  <c r="C108" i="3"/>
  <c r="I94" i="3"/>
  <c r="I96" i="3" s="1"/>
  <c r="J93" i="3"/>
  <c r="K93" i="3" s="1"/>
  <c r="L93" i="3" s="1"/>
  <c r="M93" i="3" s="1"/>
  <c r="N93" i="3" s="1"/>
  <c r="C97" i="3"/>
  <c r="E121" i="3"/>
  <c r="E123" i="3" s="1"/>
  <c r="E161" i="3"/>
  <c r="I186" i="3"/>
  <c r="E197" i="3"/>
  <c r="E226" i="3" s="1"/>
  <c r="K325" i="3"/>
  <c r="F329" i="3"/>
  <c r="F331" i="3" s="1"/>
  <c r="F308" i="3"/>
  <c r="B343" i="3"/>
  <c r="B322" i="3"/>
  <c r="B293" i="3"/>
  <c r="B295" i="3" s="1"/>
  <c r="F273" i="3"/>
  <c r="F259" i="3"/>
  <c r="F278" i="3" s="1"/>
  <c r="I259" i="3"/>
  <c r="I285" i="3" s="1"/>
  <c r="E259" i="3"/>
  <c r="E278" i="3" s="1"/>
  <c r="F242" i="3"/>
  <c r="F211" i="3"/>
  <c r="F197" i="3"/>
  <c r="C94" i="3"/>
  <c r="C96" i="3" s="1"/>
  <c r="D94" i="3"/>
  <c r="D96" i="3" s="1"/>
  <c r="B248" i="3"/>
  <c r="B246" i="3"/>
  <c r="M64" i="3"/>
  <c r="I55" i="3"/>
  <c r="I57" i="3" s="1"/>
  <c r="H52" i="3"/>
  <c r="D66" i="3"/>
  <c r="D70" i="3"/>
  <c r="B88" i="3"/>
  <c r="F97" i="3"/>
  <c r="F101" i="3"/>
  <c r="G101" i="3"/>
  <c r="F108" i="3"/>
  <c r="G108" i="3"/>
  <c r="G134" i="3"/>
  <c r="G128" i="3"/>
  <c r="G132" i="3"/>
  <c r="C134" i="3"/>
  <c r="C133" i="3"/>
  <c r="C132" i="3"/>
  <c r="M60" i="3"/>
  <c r="M59" i="3" s="1"/>
  <c r="L59" i="3"/>
  <c r="G94" i="3"/>
  <c r="G96" i="3" s="1"/>
  <c r="H94" i="3"/>
  <c r="H96" i="3" s="1"/>
  <c r="I136" i="3"/>
  <c r="I128" i="3"/>
  <c r="E136" i="3"/>
  <c r="E128" i="3"/>
  <c r="E129" i="3" s="1"/>
  <c r="F136" i="3"/>
  <c r="K63" i="3"/>
  <c r="G86" i="3"/>
  <c r="G88" i="3" s="1"/>
  <c r="H86" i="3"/>
  <c r="H88" i="3" s="1"/>
  <c r="G83" i="3"/>
  <c r="G84" i="3" s="1"/>
  <c r="C86" i="3"/>
  <c r="C88" i="3" s="1"/>
  <c r="D86" i="3"/>
  <c r="D88" i="3" s="1"/>
  <c r="G114" i="3"/>
  <c r="G137" i="3" s="1"/>
  <c r="G117" i="3"/>
  <c r="G119" i="3" s="1"/>
  <c r="L56" i="3"/>
  <c r="M56" i="3" s="1"/>
  <c r="K55" i="3"/>
  <c r="K59" i="3"/>
  <c r="I74" i="3"/>
  <c r="H74" i="3"/>
  <c r="H66" i="3"/>
  <c r="C83" i="3"/>
  <c r="D84" i="3" s="1"/>
  <c r="G90" i="3"/>
  <c r="G92" i="3" s="1"/>
  <c r="H90" i="3"/>
  <c r="H92" i="3" s="1"/>
  <c r="C90" i="3"/>
  <c r="C92" i="3" s="1"/>
  <c r="D90" i="3"/>
  <c r="D92" i="3" s="1"/>
  <c r="I105" i="3"/>
  <c r="I97" i="3"/>
  <c r="E105" i="3"/>
  <c r="E106" i="3"/>
  <c r="F105" i="3"/>
  <c r="E97" i="3"/>
  <c r="E99" i="3" s="1"/>
  <c r="G111" i="3"/>
  <c r="H111" i="3"/>
  <c r="C111" i="3"/>
  <c r="B211" i="3"/>
  <c r="B219" i="3"/>
  <c r="F119" i="3"/>
  <c r="B133" i="3"/>
  <c r="H154" i="3"/>
  <c r="H153" i="3"/>
  <c r="H155" i="3"/>
  <c r="D154" i="3"/>
  <c r="D153" i="3"/>
  <c r="D155" i="3"/>
  <c r="B92" i="3"/>
  <c r="E86" i="3"/>
  <c r="E88" i="3" s="1"/>
  <c r="H101" i="3"/>
  <c r="D101" i="3"/>
  <c r="E103" i="3"/>
  <c r="C105" i="3"/>
  <c r="F103" i="3"/>
  <c r="I111" i="3"/>
  <c r="E111"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F160" i="3"/>
  <c r="H184" i="3"/>
  <c r="D184" i="3"/>
  <c r="G186" i="3"/>
  <c r="C186" i="3"/>
  <c r="B228" i="3"/>
  <c r="B257" i="3" s="1"/>
  <c r="B259" i="3"/>
  <c r="B288" i="3" s="1"/>
  <c r="B163" i="3"/>
  <c r="I153" i="3"/>
  <c r="E153" i="3"/>
  <c r="F157" i="3"/>
  <c r="I160" i="3"/>
  <c r="E160" i="3"/>
  <c r="H163" i="3"/>
  <c r="D163" i="3"/>
  <c r="G184" i="3"/>
  <c r="C184" i="3"/>
  <c r="B130" i="3"/>
  <c r="I114" i="3"/>
  <c r="I137" i="3" s="1"/>
  <c r="E114" i="3"/>
  <c r="H160" i="3"/>
  <c r="D160" i="3"/>
  <c r="I180" i="3"/>
  <c r="F180" i="3"/>
  <c r="F166" i="3"/>
  <c r="F192" i="3" s="1"/>
  <c r="F149" i="3"/>
  <c r="F151" i="3" s="1"/>
  <c r="I149" i="3"/>
  <c r="I151" i="3" s="1"/>
  <c r="J151" i="3" s="1"/>
  <c r="K151" i="3" s="1"/>
  <c r="L151" i="3" s="1"/>
  <c r="M151" i="3" s="1"/>
  <c r="N151" i="3" s="1"/>
  <c r="E149" i="3"/>
  <c r="D129" i="3"/>
  <c r="F128" i="3"/>
  <c r="F129" i="3" s="1"/>
  <c r="F114" i="3"/>
  <c r="B262" i="3"/>
  <c r="B264" i="3" s="1"/>
  <c r="B279" i="3"/>
  <c r="B287" i="3"/>
  <c r="B231" i="3"/>
  <c r="B233" i="3" s="1"/>
  <c r="B256" i="3"/>
  <c r="B197" i="3"/>
  <c r="B225" i="3"/>
  <c r="B169" i="3"/>
  <c r="B171" i="3" s="1"/>
  <c r="B194" i="3"/>
  <c r="B117" i="3"/>
  <c r="B119" i="3" s="1"/>
  <c r="B134" i="3"/>
  <c r="B142" i="3"/>
  <c r="I83" i="3"/>
  <c r="B96" i="3"/>
  <c r="B108" i="3"/>
  <c r="I72" i="3"/>
  <c r="J72" i="3" s="1"/>
  <c r="K72" i="3" s="1"/>
  <c r="I66" i="3"/>
  <c r="J62" i="3"/>
  <c r="I65" i="3"/>
  <c r="F61" i="3"/>
  <c r="E52" i="3"/>
  <c r="E57" i="3"/>
  <c r="F55" i="3"/>
  <c r="F57"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C140" i="3" l="1"/>
  <c r="G98" i="3"/>
  <c r="G129" i="3"/>
  <c r="H98" i="3"/>
  <c r="B140" i="3"/>
  <c r="I129" i="3"/>
  <c r="I275" i="3"/>
  <c r="B137" i="3"/>
  <c r="C130" i="3"/>
  <c r="C115" i="3"/>
  <c r="B129" i="3"/>
  <c r="E130" i="3"/>
  <c r="B115" i="3"/>
  <c r="E275" i="3"/>
  <c r="F189" i="3"/>
  <c r="G182" i="3"/>
  <c r="G213" i="3"/>
  <c r="G112" i="3"/>
  <c r="H223" i="3"/>
  <c r="H213" i="3"/>
  <c r="G189" i="3"/>
  <c r="H198" i="3"/>
  <c r="N60" i="3"/>
  <c r="N59" i="3" s="1"/>
  <c r="I84" i="3"/>
  <c r="G257" i="3"/>
  <c r="F142" i="1"/>
  <c r="D68" i="3"/>
  <c r="D229" i="3"/>
  <c r="F309" i="3"/>
  <c r="H189" i="3"/>
  <c r="H220" i="3"/>
  <c r="B181" i="3"/>
  <c r="I288" i="3"/>
  <c r="I198" i="3"/>
  <c r="F330" i="3"/>
  <c r="H251" i="3"/>
  <c r="I229" i="3"/>
  <c r="I251" i="3"/>
  <c r="B310" i="3"/>
  <c r="E320" i="3"/>
  <c r="F254" i="3"/>
  <c r="E291" i="3"/>
  <c r="C181" i="3"/>
  <c r="G229" i="3"/>
  <c r="I310" i="3"/>
  <c r="J310" i="3" s="1"/>
  <c r="K310" i="3" s="1"/>
  <c r="L310" i="3" s="1"/>
  <c r="M310" i="3" s="1"/>
  <c r="N310" i="3" s="1"/>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K62" i="3"/>
  <c r="L62" i="3" s="1"/>
  <c r="G115" i="3"/>
  <c r="E198" i="3"/>
  <c r="D309" i="3"/>
  <c r="I257" i="3"/>
  <c r="E195" i="3"/>
  <c r="I78" i="3"/>
  <c r="J78" i="3" s="1"/>
  <c r="K78" i="3" s="1"/>
  <c r="L78" i="3" s="1"/>
  <c r="M78" i="3" s="1"/>
  <c r="N78" i="3" s="1"/>
  <c r="C330" i="3"/>
  <c r="D330" i="3"/>
  <c r="H247" i="3"/>
  <c r="F195" i="3"/>
  <c r="H84" i="3"/>
  <c r="G330" i="3"/>
  <c r="I274" i="3"/>
  <c r="H99" i="3"/>
  <c r="I75" i="3"/>
  <c r="C247" i="3"/>
  <c r="H244" i="3"/>
  <c r="C244" i="3"/>
  <c r="E212" i="3"/>
  <c r="I81" i="3"/>
  <c r="J81" i="3" s="1"/>
  <c r="K81" i="3" s="1"/>
  <c r="L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K162" i="3" s="1"/>
  <c r="K152" i="3" s="1"/>
  <c r="B71" i="3"/>
  <c r="I260" i="3"/>
  <c r="B254" i="3"/>
  <c r="D213" i="3"/>
  <c r="D212" i="3"/>
  <c r="I195" i="3"/>
  <c r="E223" i="3"/>
  <c r="B112" i="3"/>
  <c r="J114" i="3"/>
  <c r="I99" i="3"/>
  <c r="J99" i="3" s="1"/>
  <c r="K99" i="3" s="1"/>
  <c r="L99" i="3" s="1"/>
  <c r="M99" i="3" s="1"/>
  <c r="N99" i="3" s="1"/>
  <c r="F285" i="3"/>
  <c r="F282" i="3"/>
  <c r="H309" i="3"/>
  <c r="J159" i="3"/>
  <c r="J160" i="3" s="1"/>
  <c r="I330" i="3"/>
  <c r="D67" i="3"/>
  <c r="D167" i="3"/>
  <c r="K54" i="3"/>
  <c r="F102" i="3"/>
  <c r="K344" i="3"/>
  <c r="J343" i="3"/>
  <c r="E213" i="3"/>
  <c r="G291" i="3"/>
  <c r="K335" i="3"/>
  <c r="J332" i="3"/>
  <c r="K149" i="3"/>
  <c r="L145" i="3"/>
  <c r="B216" i="3"/>
  <c r="B75" i="3"/>
  <c r="I291" i="3"/>
  <c r="F288" i="3"/>
  <c r="D275" i="3"/>
  <c r="H260" i="3"/>
  <c r="H282" i="3"/>
  <c r="L55" i="3"/>
  <c r="L54" i="3" s="1"/>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K58" i="3"/>
  <c r="L58" i="3" s="1"/>
  <c r="M58" i="3" s="1"/>
  <c r="F115" i="3"/>
  <c r="F137" i="3"/>
  <c r="F133" i="3"/>
  <c r="F140" i="3"/>
  <c r="G150" i="3"/>
  <c r="I182" i="3"/>
  <c r="E71" i="3"/>
  <c r="F185" i="3"/>
  <c r="C81" i="3"/>
  <c r="E81" i="3"/>
  <c r="G68" i="3"/>
  <c r="G81" i="3"/>
  <c r="G140" i="3"/>
  <c r="E151" i="3"/>
  <c r="C71" i="3"/>
  <c r="C75" i="3"/>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M62" i="3" s="1"/>
  <c r="N62" i="3" s="1"/>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N58" i="3" l="1"/>
  <c r="J80" i="3"/>
  <c r="K154" i="3"/>
  <c r="K153" i="3"/>
  <c r="K128" i="3"/>
  <c r="K115" i="3"/>
  <c r="K138" i="3"/>
  <c r="M116" i="3"/>
  <c r="L114" i="3"/>
  <c r="K150" i="3"/>
  <c r="K156" i="3"/>
  <c r="J318" i="3"/>
  <c r="J319" i="3" s="1"/>
  <c r="J308" i="3"/>
  <c r="J321" i="3"/>
  <c r="J311" i="3" s="1"/>
  <c r="J291" i="3"/>
  <c r="K80" i="3"/>
  <c r="M155" i="3"/>
  <c r="M314" i="3"/>
  <c r="K159" i="3"/>
  <c r="K160" i="3" s="1"/>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L342" i="3" s="1"/>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53" i="3" l="1"/>
  <c r="L79" i="3"/>
  <c r="L69" i="3" s="1"/>
  <c r="L71" i="3" s="1"/>
  <c r="L76" i="3"/>
  <c r="L77" i="3" s="1"/>
  <c r="K139" i="3"/>
  <c r="L154" i="3"/>
  <c r="L153" i="3"/>
  <c r="L331" i="3"/>
  <c r="K329" i="3"/>
  <c r="L343" i="3"/>
  <c r="M344" i="3"/>
  <c r="M342" i="3" s="1"/>
  <c r="L160" i="3"/>
  <c r="N116" i="3"/>
  <c r="N114" i="3" s="1"/>
  <c r="M114" i="3"/>
  <c r="J309" i="3"/>
  <c r="J315" i="3"/>
  <c r="K107" i="3"/>
  <c r="K108" i="3" s="1"/>
  <c r="K97" i="3"/>
  <c r="K110" i="3"/>
  <c r="K100" i="3" s="1"/>
  <c r="K84" i="3"/>
  <c r="M85" i="3"/>
  <c r="L83" i="3"/>
  <c r="L115" i="3"/>
  <c r="L138" i="3"/>
  <c r="L139" i="3" s="1"/>
  <c r="L128" i="3"/>
  <c r="K129" i="3"/>
  <c r="K135" i="3"/>
  <c r="L290" i="3"/>
  <c r="M292" i="3"/>
  <c r="K318" i="3"/>
  <c r="K319" i="3" s="1"/>
  <c r="K308" i="3"/>
  <c r="K321" i="3"/>
  <c r="K311" i="3" s="1"/>
  <c r="K291" i="3"/>
  <c r="K158" i="3"/>
  <c r="K157" i="3"/>
  <c r="L150" i="3"/>
  <c r="L156" i="3"/>
  <c r="L112" i="3"/>
  <c r="K111" i="3"/>
  <c r="N314" i="3"/>
  <c r="M52" i="3"/>
  <c r="M66" i="3" s="1"/>
  <c r="K334" i="3"/>
  <c r="K333" i="3"/>
  <c r="N155" i="3"/>
  <c r="N325"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66" i="3"/>
  <c r="N53" i="3" l="1"/>
  <c r="N79" i="3"/>
  <c r="L111" i="3"/>
  <c r="M112" i="3"/>
  <c r="L158" i="3"/>
  <c r="L157" i="3"/>
  <c r="L129" i="3"/>
  <c r="N342" i="3"/>
  <c r="N115" i="3"/>
  <c r="N138" i="3"/>
  <c r="N139" i="3" s="1"/>
  <c r="N128" i="3"/>
  <c r="L142" i="3"/>
  <c r="M143" i="3"/>
  <c r="M141" i="3" s="1"/>
  <c r="M131" i="3" s="1"/>
  <c r="M343" i="3"/>
  <c r="N344" i="3"/>
  <c r="N343" i="3" s="1"/>
  <c r="J317" i="3"/>
  <c r="J316" i="3"/>
  <c r="J338" i="3"/>
  <c r="J337" i="3"/>
  <c r="N77" i="3"/>
  <c r="M163" i="3"/>
  <c r="N164" i="3"/>
  <c r="N163" i="3" s="1"/>
  <c r="J106" i="3"/>
  <c r="J105" i="3"/>
  <c r="L322" i="3"/>
  <c r="M323" i="3"/>
  <c r="K313" i="3"/>
  <c r="K312" i="3"/>
  <c r="M83" i="3"/>
  <c r="N85" i="3"/>
  <c r="N83" i="3" s="1"/>
  <c r="M332" i="3"/>
  <c r="N335" i="3"/>
  <c r="M79" i="3"/>
  <c r="M69" i="3" s="1"/>
  <c r="M71" i="3" s="1"/>
  <c r="M290" i="3"/>
  <c r="N292" i="3"/>
  <c r="K102" i="3"/>
  <c r="K101" i="3"/>
  <c r="N159" i="3"/>
  <c r="N160" i="3" s="1"/>
  <c r="N149" i="3"/>
  <c r="K137" i="3"/>
  <c r="K136" i="3"/>
  <c r="M138" i="3"/>
  <c r="M139" i="3" s="1"/>
  <c r="M115" i="3"/>
  <c r="M128" i="3"/>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N332" i="3" l="1"/>
  <c r="M129" i="3"/>
  <c r="M135" i="3"/>
  <c r="N129" i="3"/>
  <c r="K338" i="3"/>
  <c r="K337" i="3"/>
  <c r="L309" i="3"/>
  <c r="L315" i="3"/>
  <c r="M334" i="3"/>
  <c r="M333" i="3"/>
  <c r="M154" i="3"/>
  <c r="M153" i="3"/>
  <c r="K317" i="3"/>
  <c r="K316" i="3"/>
  <c r="N84" i="3"/>
  <c r="N97" i="3"/>
  <c r="N107" i="3"/>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0" i="3"/>
  <c r="N108" i="3" l="1"/>
  <c r="N74" i="3"/>
  <c r="N158" i="3"/>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G46" i="4"/>
  <c r="G49" i="4" s="1"/>
  <c r="G7" i="4"/>
  <c r="H46" i="4"/>
  <c r="H49" i="4" s="1"/>
  <c r="H7" i="4"/>
  <c r="G21" i="3"/>
  <c r="G3" i="3" s="1"/>
  <c r="G4" i="3" s="1"/>
  <c r="I46" i="4"/>
  <c r="I49" i="4" s="1"/>
  <c r="I7" i="4"/>
  <c r="B46" i="4"/>
  <c r="B49" i="4" s="1"/>
  <c r="B7" i="4"/>
  <c r="C21" i="3"/>
  <c r="C3" i="3" s="1"/>
  <c r="C46" i="4"/>
  <c r="C49" i="4" s="1"/>
  <c r="C7" i="4"/>
  <c r="N137" i="3"/>
  <c r="N136" i="3"/>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F14" i="3" s="1"/>
  <c r="F52" i="4" s="1"/>
  <c r="F58" i="4"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F9" i="4" l="1"/>
  <c r="G13" i="3"/>
  <c r="C340" i="3"/>
  <c r="C341" i="3"/>
  <c r="C14" i="3"/>
  <c r="B4" i="3"/>
  <c r="B3" i="4"/>
  <c r="B9" i="4" s="1"/>
  <c r="E341" i="3"/>
  <c r="E340" i="3"/>
  <c r="D13" i="3"/>
  <c r="D3" i="4"/>
  <c r="D9" i="4" s="1"/>
  <c r="F341" i="3"/>
  <c r="F340" i="3"/>
  <c r="G15" i="3"/>
  <c r="H3" i="4"/>
  <c r="H9" i="4" s="1"/>
  <c r="E14" i="4"/>
  <c r="E19" i="4" s="1"/>
  <c r="E13" i="4"/>
  <c r="E14" i="3"/>
  <c r="E16" i="3" s="1"/>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B15" i="3"/>
  <c r="E8" i="4"/>
  <c r="D11" i="4"/>
  <c r="D8" i="4"/>
  <c r="H5" i="3"/>
  <c r="H7" i="3" s="1"/>
  <c r="H47" i="4"/>
  <c r="H6" i="4"/>
  <c r="H5" i="4" s="1"/>
  <c r="G11" i="4"/>
  <c r="G8" i="4"/>
  <c r="G9" i="4"/>
  <c r="I47" i="4"/>
  <c r="I6" i="4"/>
  <c r="I5" i="4" s="1"/>
  <c r="F11" i="4"/>
  <c r="F8" i="4"/>
  <c r="C19" i="3"/>
  <c r="C3" i="4"/>
  <c r="G47" i="4"/>
  <c r="G53" i="4" s="1"/>
  <c r="G6" i="4"/>
  <c r="G5" i="4" s="1"/>
  <c r="B8" i="4"/>
  <c r="B11"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K23" i="4" l="1"/>
  <c r="L51" i="4" s="1"/>
  <c r="N21" i="3"/>
  <c r="N3" i="3" s="1"/>
  <c r="N3" i="4" s="1"/>
  <c r="N23" i="4" s="1"/>
  <c r="L50" i="3"/>
  <c r="L48" i="3" s="1"/>
  <c r="B10" i="1"/>
  <c r="B165" i="1" s="1"/>
  <c r="B59" i="1"/>
  <c r="B60" i="1" s="1"/>
  <c r="C59" i="1"/>
  <c r="C60" i="1" s="1"/>
  <c r="L19" i="4"/>
  <c r="K51" i="4"/>
  <c r="M4" i="3"/>
  <c r="M3" i="4"/>
  <c r="M23"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0" i="3"/>
  <c r="J9" i="3"/>
  <c r="K48" i="3"/>
  <c r="K37" i="3"/>
  <c r="K35" i="3" s="1"/>
  <c r="K36" i="3" s="1"/>
  <c r="C10" i="1"/>
  <c r="C12" i="1" s="1"/>
  <c r="L47" i="3"/>
  <c r="K45" i="3"/>
  <c r="J42" i="3"/>
  <c r="J11" i="3" s="1"/>
  <c r="J46" i="4" s="1"/>
  <c r="L49" i="3"/>
  <c r="M50" i="3"/>
  <c r="M22" i="3"/>
  <c r="N22" i="3"/>
  <c r="E12" i="1"/>
  <c r="E165" i="1"/>
  <c r="D12" i="1"/>
  <c r="D165" i="1"/>
  <c r="E60" i="1"/>
  <c r="G10" i="1"/>
  <c r="I59" i="1"/>
  <c r="I60" i="1" s="1"/>
  <c r="D60" i="1"/>
  <c r="B12" i="1" l="1"/>
  <c r="N51" i="4"/>
  <c r="J14" i="3"/>
  <c r="M19" i="4"/>
  <c r="F165" i="1"/>
  <c r="N4" i="4"/>
  <c r="H12" i="1"/>
  <c r="M51" i="4"/>
  <c r="I58" i="4"/>
  <c r="I53" i="4"/>
  <c r="C165" i="1"/>
  <c r="L37" i="3"/>
  <c r="M37" i="3" s="1"/>
  <c r="L341" i="3"/>
  <c r="K339" i="3"/>
  <c r="K340" i="3" s="1"/>
  <c r="L47" i="4"/>
  <c r="L6" i="4"/>
  <c r="I12" i="1"/>
  <c r="I20" i="1" s="1"/>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G12" i="1"/>
  <c r="G165" i="1"/>
  <c r="L35" i="3" l="1"/>
  <c r="J52" i="4"/>
  <c r="J58" i="4" s="1"/>
  <c r="J26" i="4"/>
  <c r="L18" i="3"/>
  <c r="I64" i="1"/>
  <c r="I76" i="1" s="1"/>
  <c r="I96" i="1" s="1"/>
  <c r="N19" i="4"/>
  <c r="H20" i="1"/>
  <c r="H64" i="1"/>
  <c r="H76" i="1" s="1"/>
  <c r="J5" i="4"/>
  <c r="J8" i="4"/>
  <c r="J9" i="4"/>
  <c r="M341" i="3"/>
  <c r="L339" i="3"/>
  <c r="L340" i="3" s="1"/>
  <c r="C96" i="1"/>
  <c r="C54" i="4"/>
  <c r="C55" i="4" s="1"/>
  <c r="C66" i="4" s="1"/>
  <c r="K14" i="3"/>
  <c r="K26" i="4" s="1"/>
  <c r="B96" i="1"/>
  <c r="B98" i="1" s="1"/>
  <c r="B99" i="1" s="1"/>
  <c r="B54" i="4"/>
  <c r="B55" i="4" s="1"/>
  <c r="F96" i="1"/>
  <c r="F54" i="4"/>
  <c r="F55" i="4" s="1"/>
  <c r="F66" i="4" s="1"/>
  <c r="K47" i="4"/>
  <c r="K6" i="4"/>
  <c r="D96" i="1"/>
  <c r="D54" i="4"/>
  <c r="D55" i="4" s="1"/>
  <c r="D66" i="4" s="1"/>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I54" i="4" l="1"/>
  <c r="H96" i="1"/>
  <c r="H98" i="1" s="1"/>
  <c r="H54" i="4"/>
  <c r="H55" i="4" s="1"/>
  <c r="H66" i="4" s="1"/>
  <c r="K52" i="4"/>
  <c r="K58" i="4" s="1"/>
  <c r="I55" i="4"/>
  <c r="I66" i="4" s="1"/>
  <c r="M47" i="4"/>
  <c r="M6" i="4"/>
  <c r="K15" i="3"/>
  <c r="C97" i="1"/>
  <c r="C98" i="1" s="1"/>
  <c r="C99" i="1" s="1"/>
  <c r="L14" i="3"/>
  <c r="L15" i="3"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M42" i="3"/>
  <c r="M11" i="3" s="1"/>
  <c r="L44" i="3"/>
  <c r="L43" i="3"/>
  <c r="N45" i="3"/>
  <c r="N36" i="3"/>
  <c r="D97" i="1" l="1"/>
  <c r="D98" i="1" s="1"/>
  <c r="L52" i="4"/>
  <c r="L58" i="4" s="1"/>
  <c r="L26" i="4"/>
  <c r="I97" i="1"/>
  <c r="I98" i="1" s="1"/>
  <c r="I99" i="1" s="1"/>
  <c r="H99" i="1"/>
  <c r="N339" i="3"/>
  <c r="N340" i="3" s="1"/>
  <c r="K9" i="4"/>
  <c r="K8" i="4"/>
  <c r="N42" i="3"/>
  <c r="N11" i="3" s="1"/>
  <c r="N5" i="3" s="1"/>
  <c r="K5" i="4"/>
  <c r="M14" i="3"/>
  <c r="N47" i="4"/>
  <c r="N6" i="4"/>
  <c r="L8" i="4"/>
  <c r="L9" i="4"/>
  <c r="L5" i="4"/>
  <c r="M7" i="4"/>
  <c r="M46" i="4"/>
  <c r="N10" i="3"/>
  <c r="N9" i="3"/>
  <c r="L6" i="3"/>
  <c r="L7" i="3"/>
  <c r="N46" i="3"/>
  <c r="M13" i="3"/>
  <c r="M5" i="3"/>
  <c r="M12" i="3"/>
  <c r="N18" i="3"/>
  <c r="N19" i="3"/>
  <c r="K7" i="3"/>
  <c r="K6" i="3"/>
  <c r="E97" i="1"/>
  <c r="E98" i="1" s="1"/>
  <c r="D99" i="1"/>
  <c r="M44" i="3"/>
  <c r="M43" i="3"/>
  <c r="K39" i="3"/>
  <c r="M39" i="3"/>
  <c r="N39" i="3"/>
  <c r="M40" i="3"/>
  <c r="N40" i="3"/>
  <c r="K40" i="3"/>
  <c r="J39" i="3"/>
  <c r="L39" i="3"/>
  <c r="J40" i="3"/>
  <c r="L40" i="3"/>
  <c r="M52" i="4" l="1"/>
  <c r="M58" i="4" s="1"/>
  <c r="M26" i="4"/>
  <c r="N14" i="3"/>
  <c r="N46" i="4"/>
  <c r="N7" i="4"/>
  <c r="M9" i="4"/>
  <c r="M8" i="4"/>
  <c r="N43" i="3"/>
  <c r="M15" i="3"/>
  <c r="N12" i="3"/>
  <c r="M16" i="3"/>
  <c r="N44" i="3"/>
  <c r="N13" i="3"/>
  <c r="M5" i="4"/>
  <c r="M7" i="3"/>
  <c r="M6" i="3"/>
  <c r="N16" i="3"/>
  <c r="N15" i="3"/>
  <c r="N7" i="3"/>
  <c r="N6" i="3"/>
  <c r="F97" i="1"/>
  <c r="F98" i="1" s="1"/>
  <c r="E99" i="1"/>
  <c r="N52" i="4" l="1"/>
  <c r="N58" i="4" s="1"/>
  <c r="N26" i="4"/>
  <c r="N5" i="4"/>
  <c r="N8" i="4"/>
  <c r="N9" i="4"/>
  <c r="G97" i="1"/>
  <c r="G98" i="1" s="1"/>
  <c r="G99" i="1" s="1"/>
  <c r="F99" i="1"/>
  <c r="B44" i="4" l="1"/>
  <c r="B64" i="4"/>
  <c r="B66" i="4" s="1"/>
  <c r="B68" i="4" s="1"/>
  <c r="C67" i="4" l="1"/>
  <c r="B69" i="4"/>
  <c r="C68" i="4"/>
  <c r="C69" i="4" s="1"/>
  <c r="D67" i="4" l="1"/>
  <c r="D68" i="4" s="1"/>
  <c r="E67" i="4" l="1"/>
  <c r="E68" i="4" s="1"/>
  <c r="D69" i="4"/>
  <c r="F67" i="4" l="1"/>
  <c r="F68" i="4" s="1"/>
  <c r="E69" i="4"/>
  <c r="G67" i="4" l="1"/>
  <c r="G68" i="4" s="1"/>
  <c r="F69" i="4"/>
  <c r="H67" i="4" l="1"/>
  <c r="H68" i="4" s="1"/>
  <c r="G69" i="4"/>
  <c r="I67" i="4" l="1"/>
  <c r="I68" i="4" s="1"/>
  <c r="J67" i="4" s="1"/>
  <c r="J10" i="4" s="1"/>
  <c r="H69" i="4"/>
  <c r="I69" i="4" l="1"/>
  <c r="J71" i="4" l="1"/>
  <c r="L50" i="4" l="1"/>
  <c r="M50" i="4" s="1"/>
  <c r="N50" i="4" s="1"/>
  <c r="J11" i="4" l="1"/>
  <c r="J12" i="4" s="1"/>
  <c r="J48" i="4" s="1"/>
  <c r="J49" i="4" s="1"/>
  <c r="J53" i="4" l="1"/>
  <c r="J55" i="4"/>
  <c r="J14" i="4"/>
  <c r="J16" i="4" l="1"/>
  <c r="J17" i="4" s="1"/>
  <c r="J61" i="4" l="1"/>
  <c r="J18" i="4"/>
  <c r="K61" i="4" l="1"/>
  <c r="J64" i="4"/>
  <c r="J66" i="4" s="1"/>
  <c r="J68" i="4" s="1"/>
  <c r="J41" i="4"/>
  <c r="J39" i="4" s="1"/>
  <c r="J43" i="4" s="1"/>
  <c r="K67" i="4" l="1"/>
  <c r="K10" i="4" s="1"/>
  <c r="K11" i="4" s="1"/>
  <c r="J21" i="4"/>
  <c r="K64" i="4"/>
  <c r="L61" i="4"/>
  <c r="K12" i="4" l="1"/>
  <c r="K48" i="4" s="1"/>
  <c r="K49" i="4" s="1"/>
  <c r="K14" i="4"/>
  <c r="J31" i="4"/>
  <c r="J44" i="4" s="1"/>
  <c r="J70" i="4"/>
  <c r="K71" i="4" s="1"/>
  <c r="M61" i="4"/>
  <c r="L64" i="4"/>
  <c r="K16" i="4" l="1"/>
  <c r="K17" i="4" s="1"/>
  <c r="K18" i="4" s="1"/>
  <c r="K41" i="4"/>
  <c r="K39" i="4" s="1"/>
  <c r="K43" i="4" s="1"/>
  <c r="K55" i="4"/>
  <c r="K66" i="4" s="1"/>
  <c r="K68" i="4" s="1"/>
  <c r="K53" i="4"/>
  <c r="M64" i="4"/>
  <c r="N61" i="4"/>
  <c r="K21" i="4" l="1"/>
  <c r="L67" i="4"/>
  <c r="L10" i="4" s="1"/>
  <c r="L11" i="4" s="1"/>
  <c r="L12" i="4" s="1"/>
  <c r="L48" i="4" s="1"/>
  <c r="L49" i="4" s="1"/>
  <c r="L14" i="4"/>
  <c r="L55" i="4"/>
  <c r="L66" i="4" s="1"/>
  <c r="L68" i="4" s="1"/>
  <c r="L21" i="4" s="1"/>
  <c r="L70" i="4" s="1"/>
  <c r="M71" i="4" s="1"/>
  <c r="L53" i="4"/>
  <c r="N64" i="4"/>
  <c r="K70" i="4" l="1"/>
  <c r="L71" i="4" s="1"/>
  <c r="K31" i="4"/>
  <c r="K44" i="4" s="1"/>
  <c r="L31" i="4"/>
  <c r="M67" i="4"/>
  <c r="M10" i="4" s="1"/>
  <c r="M11" i="4" s="1"/>
  <c r="L16" i="4"/>
  <c r="L17" i="4" s="1"/>
  <c r="L18" i="4" s="1"/>
  <c r="L41" i="4"/>
  <c r="L39" i="4" s="1"/>
  <c r="L43" i="4" s="1"/>
  <c r="L44" i="4" s="1"/>
  <c r="M12" i="4" l="1"/>
  <c r="M48" i="4" s="1"/>
  <c r="M49" i="4" s="1"/>
  <c r="M14" i="4" l="1"/>
  <c r="M55" i="4"/>
  <c r="M66" i="4" s="1"/>
  <c r="M68" i="4" s="1"/>
  <c r="M53" i="4"/>
  <c r="M21" i="4" l="1"/>
  <c r="N67" i="4"/>
  <c r="N10" i="4" s="1"/>
  <c r="M16" i="4"/>
  <c r="M17" i="4" s="1"/>
  <c r="M18" i="4" s="1"/>
  <c r="M41" i="4"/>
  <c r="M39" i="4" s="1"/>
  <c r="M43" i="4" s="1"/>
  <c r="N11" i="4" l="1"/>
  <c r="M31" i="4"/>
  <c r="M44" i="4" s="1"/>
  <c r="M70" i="4"/>
  <c r="N71" i="4" s="1"/>
  <c r="N12" i="4" l="1"/>
  <c r="N48" i="4" s="1"/>
  <c r="N49" i="4" s="1"/>
  <c r="N14" i="4"/>
  <c r="N16" i="4" l="1"/>
  <c r="N17" i="4" s="1"/>
  <c r="N18" i="4" s="1"/>
  <c r="N41" i="4"/>
  <c r="N39" i="4" s="1"/>
  <c r="N43" i="4" s="1"/>
  <c r="N53" i="4"/>
  <c r="N55" i="4"/>
  <c r="N66" i="4" s="1"/>
  <c r="N68" i="4" s="1"/>
  <c r="N21" i="4" s="1"/>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<sst xmlns="http://schemas.openxmlformats.org/spreadsheetml/2006/main" count="699" uniqueCount="240">
  <si>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</si>
  <si>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</si>
  <si>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</si>
  <si>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</si>
  <si>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</si>
  <si>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</si>
  <si>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</si>
  <si>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</si>
  <si>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</si>
  <si>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</si>
  <si>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</si>
  <si>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</si>
  <si>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</si>
  <si>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</si>
  <si>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</si>
  <si>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</si>
  <si>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</si>
  <si>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</si>
  <si>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</si>
  <si>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</si>
  <si>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</si>
  <si>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</si>
  <si>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</si>
  <si>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</si>
  <si>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</si>
  <si>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</si>
  <si>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</si>
  <si>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</si>
  <si>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</si>
  <si>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</si>
  <si>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</si>
  <si>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</si>
  <si>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</si>
  <si>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</si>
  <si>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</si>
  <si>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</si>
  <si>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</si>
  <si>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</si>
  <si>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</si>
  <si>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</si>
  <si>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</si>
  <si>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</si>
  <si>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</si>
  <si>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</si>
  <si>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</si>
  <si>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</si>
  <si>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</si>
  <si>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</si>
  <si>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</si>
  <si>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</si>
  <si>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</si>
  <si>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</si>
  <si>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</si>
  <si>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</si>
  <si>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</si>
  <si>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</si>
  <si>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</si>
  <si>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</si>
  <si>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</si>
  <si>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</si>
  <si>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</si>
  <si>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</si>
  <si>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</si>
  <si>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</si>
  <si>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</si>
  <si>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</si>
  <si>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</si>
  <si>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</si>
  <si>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</si>
  <si>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</si>
  <si>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</si>
  <si>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</si>
  <si>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</si>
  <si>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</si>
  <si>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</si>
  <si>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</si>
  <si>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</si>
  <si>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</si>
  <si>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</si>
  <si>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</si>
  <si>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</si>
  <si>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</si>
  <si>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</si>
  <si>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</si>
  <si>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</si>
  <si>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</si>
  <si>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</si>
  <si>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</si>
  <si>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</si>
  <si>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</si>
  <si>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</si>
  <si>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</si>
  <si>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</si>
  <si>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</si>
  <si>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</si>
  <si>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</si>
  <si>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</si>
  <si>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</si>
  <si>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</si>
  <si>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</si>
  <si>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</si>
  <si>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</si>
  <si>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</si>
  <si>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</si>
  <si>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</si>
  <si>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</si>
  <si>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</si>
  <si>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</si>
  <si>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</si>
  <si>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</si>
  <si>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</si>
  <si>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</si>
  <si>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</si>
  <si>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</si>
  <si>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</si>
  <si>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</si>
  <si>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</si>
  <si>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</si>
  <si>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</si>
  <si>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</si>
  <si>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</si>
  <si>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</si>
  <si>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</si>
  <si>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</si>
  <si>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</si>
  <si>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</si>
  <si>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</si>
  <si>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</si>
  <si>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</si>
  <si>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</si>
  <si>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</si>
  <si>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</si>
  <si>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</si>
  <si>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</si>
  <si>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</si>
  <si>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</si>
  <si>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</si>
  <si>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</si>
  <si>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</si>
  <si>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</si>
  <si>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</si>
  <si>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</si>
  <si>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</si>
  <si>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</si>
  <si>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</si>
  <si>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</si>
  <si>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</si>
  <si>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</si>
  <si>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</si>
  <si>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</si>
  <si>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</si>
  <si>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</si>
  <si>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</si>
  <si>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</si>
  <si>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</si>
  <si>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</si>
  <si>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</si>
  <si>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</si>
  <si>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</si>
  <si>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</si>
  <si>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</si>
  <si>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</si>
  <si>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</si>
  <si>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</si>
  <si>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</si>
  <si>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</si>
  <si>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</si>
  <si>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</si>
  <si>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</si>
  <si>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</si>
  <si>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</si>
  <si>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</si>
  <si>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</si>
  <si>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</si>
  <si>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</si>
  <si>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</si>
  <si>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</si>
  <si>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</si>
  <si>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</si>
  <si>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</si>
  <si>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</si>
  <si>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</si>
  <si>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</si>
  <si>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</si>
  <si>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</si>
  <si>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</si>
  <si>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</si>
  <si>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</si>
  <si>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</si>
  <si>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</si>
  <si>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</si>
  <si>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</si>
  <si>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</si>
  <si>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</si>
  <si>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</si>
  <si>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</si>
  <si>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</si>
  <si>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</si>
  <si>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</si>
  <si>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</si>
  <si>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</si>
  <si>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</si>
  <si>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</si>
  <si>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</si>
  <si>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</si>
  <si>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</si>
  <si>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</si>
  <si>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</si>
  <si>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</si>
  <si>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</si>
  <si>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</si>
  <si>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</si>
  <si>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</si>
  <si>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</si>
  <si>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</si>
  <si>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</si>
  <si>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</si>
  <si>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</si>
  <si>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</si>
  <si>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</si>
  <si>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</si>
  <si>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</si>
  <si>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</si>
  <si>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</si>
  <si>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</si>
  <si>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</si>
  <si>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</si>
  <si>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</si>
  <si>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</si>
  <si>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</si>
  <si>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</si>
  <si>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</si>
  <si>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</si>
  <si>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</si>
  <si>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</si>
  <si>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</si>
  <si>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</si>
  <si>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</si>
  <si>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</si>
  <si>
    <t>Link this to row 10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</si>
</sst>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0" xfId="1" applyFont="1"/>
    <xf numFmtId="165" fontId="2" fillId="0" borderId="1" xfId="1" applyNumberFormat="1" applyFont="1" applyFill="1" applyBorder="1"/>
    <xf numFmtId="164" fontId="2" fillId="8" borderId="0" xfId="1" applyFont="1" applyFill="1"/>
    <xf numFmtId="3" fontId="0" fillId="0" borderId="0" xfId="1" applyNumberFormat="1" applyFont="1"/>
    <xf numFmtId="3" fontId="2" fillId="0" borderId="1" xfId="1" applyNumberFormat="1" applyFont="1" applyFill="1" applyBorder="1"/>
    <xf numFmtId="3" fontId="2" fillId="0" borderId="2" xfId="1" applyNumberFormat="1" applyFont="1" applyBorder="1"/>
    <xf numFmtId="3" fontId="2" fillId="0" borderId="0" xfId="1" applyNumberFormat="1" applyFont="1"/>
    <xf numFmtId="3" fontId="2" fillId="0" borderId="4" xfId="1" applyNumberFormat="1" applyFont="1" applyBorder="1"/>
    <xf numFmtId="3" fontId="2" fillId="0" borderId="1" xfId="1" applyNumberFormat="1" applyFont="1" applyBorder="1"/>
    <xf numFmtId="41" fontId="0" fillId="0" borderId="0" xfId="1" applyNumberFormat="1" applyFont="1"/>
    <xf numFmtId="164" fontId="2" fillId="0" borderId="2" xfId="1" applyNumberFormat="1" applyFont="1" applyBorder="1"/>
    <xf numFmtId="165" fontId="2" fillId="0" borderId="0" xfId="1" applyNumberFormat="1" applyFont="1" applyFill="1" applyBorder="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4.4" x14ac:dyDescent="0.3"/>
  <cols>
    <col min="1" max="1" width="176.109375" style="19" customWidth="1"/>
  </cols>
  <sheetData>
    <row r="1" spans="1:1" ht="23.4" x14ac:dyDescent="0.45">
      <c r="A1" s="18" t="s">
        <v>20</v>
      </c>
    </row>
    <row r="2" spans="1:1" x14ac:dyDescent="0.3">
      <c r="A2" s="1"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s="2" t="s">
        <v>225</v>
      </c>
    </row>
    <row r="9" spans="1:1" x14ac:dyDescent="0.3">
      <c r="A9" t="s">
        <v>226</v>
      </c>
    </row>
    <row r="10" spans="1:1" x14ac:dyDescent="0.3">
      <c r="A10"/>
    </row>
    <row r="11" spans="1:1" x14ac:dyDescent="0.3">
      <c r="A11" t="s">
        <v>227</v>
      </c>
    </row>
    <row r="12" spans="1:1" x14ac:dyDescent="0.3">
      <c r="A12" t="s">
        <v>204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2" activePane="bottomLeft" state="frozen"/>
      <selection pane="bottomLeft" activeCell="I25" sqref="I25"/>
    </sheetView>
  </sheetViews>
  <sheetFormatPr defaultRowHeight="14.4" x14ac:dyDescent="0.3"/>
  <cols>
    <col min="1" max="1" width="69.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90">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T76"/>
  <sheetViews>
    <sheetView tabSelected="1" topLeftCell="A23" zoomScale="75" zoomScaleNormal="75" workbookViewId="0">
      <selection activeCell="P46" sqref="P46"/>
    </sheetView>
  </sheetViews>
  <sheetFormatPr defaultColWidth="9.109375" defaultRowHeight="14.4" x14ac:dyDescent="0.3"/>
  <cols>
    <col min="1" max="1" width="48.6640625" customWidth="1"/>
    <col min="2" max="15" width="11.6640625" customWidth="1"/>
    <col min="16" max="16" width="50.5546875" style="19" customWidth="1"/>
    <col min="17" max="20" width="39.88671875" style="19" customWidth="1"/>
  </cols>
  <sheetData>
    <row r="1" spans="1:20"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c r="P1" s="71"/>
      <c r="Q1" s="71"/>
      <c r="R1" s="71"/>
      <c r="S1" s="71"/>
      <c r="T1" s="71" t="s">
        <v>205</v>
      </c>
    </row>
    <row r="2" spans="1:20" x14ac:dyDescent="0.3">
      <c r="A2" s="38" t="s">
        <v>148</v>
      </c>
      <c r="B2" s="38"/>
      <c r="C2" s="38"/>
      <c r="D2" s="38"/>
      <c r="E2" s="38"/>
      <c r="F2" s="38"/>
      <c r="G2" s="38"/>
      <c r="H2" s="38"/>
      <c r="I2" s="38"/>
      <c r="J2" s="38"/>
      <c r="K2" s="38"/>
      <c r="L2" s="38"/>
      <c r="M2" s="38"/>
      <c r="N2" s="38"/>
      <c r="O2" s="38"/>
    </row>
    <row r="3" spans="1:20"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c r="O3" s="9"/>
    </row>
    <row r="4" spans="1:20"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c r="O4" s="45"/>
    </row>
    <row r="5" spans="1:20"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0">
        <f t="shared" si="4"/>
        <v>8729.4045679036099</v>
      </c>
      <c r="K5" s="9">
        <f t="shared" si="4"/>
        <v>10017.174635040139</v>
      </c>
      <c r="L5" s="9">
        <f t="shared" si="4"/>
        <v>11453.403490515953</v>
      </c>
      <c r="M5" s="9">
        <f t="shared" si="4"/>
        <v>13057.633645111293</v>
      </c>
      <c r="N5" s="9">
        <f t="shared" si="4"/>
        <v>14852.230310707304</v>
      </c>
      <c r="O5" s="9"/>
      <c r="P5" s="76"/>
    </row>
    <row r="6" spans="1:20"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c r="O6" s="60"/>
    </row>
    <row r="7" spans="1:20"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4">
        <f>+'Segmental forecast'!J11</f>
        <v>7980.9002142157151</v>
      </c>
      <c r="K7" s="81">
        <f>+'Segmental forecast'!K11</f>
        <v>9233.5027605872529</v>
      </c>
      <c r="L7" s="81">
        <f>+'Segmental forecast'!L11</f>
        <v>10630.417994947602</v>
      </c>
      <c r="M7" s="81">
        <f>+'Segmental forecast'!M11</f>
        <v>12190.635940382905</v>
      </c>
      <c r="N7" s="81">
        <f>+'Segmental forecast'!N11</f>
        <v>13935.88916232426</v>
      </c>
      <c r="O7" s="91"/>
    </row>
    <row r="8" spans="1:20"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c r="O8" s="45"/>
    </row>
    <row r="9" spans="1:20"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c r="O9" s="45"/>
    </row>
    <row r="10" spans="1:20" ht="28.8"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89">
        <f>3%*J67</f>
        <v>257.23059236090216</v>
      </c>
      <c r="K10" s="89">
        <f t="shared" ref="K10:N10" si="8">3%*K67</f>
        <v>438.96675809207824</v>
      </c>
      <c r="L10" s="89">
        <f t="shared" si="8"/>
        <v>633.70226453588316</v>
      </c>
      <c r="M10" s="89">
        <f t="shared" si="8"/>
        <v>863.6359837298171</v>
      </c>
      <c r="N10" s="89">
        <f t="shared" si="8"/>
        <v>1132.8739157082896</v>
      </c>
      <c r="O10" s="89"/>
      <c r="P10" s="19" t="s">
        <v>236</v>
      </c>
      <c r="Q10" s="19" t="s">
        <v>238</v>
      </c>
    </row>
    <row r="11" spans="1:20"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8">
        <f>+J7-J10</f>
        <v>7723.6696218548132</v>
      </c>
      <c r="K11" s="5">
        <f t="shared" ref="K11:N11" si="10">+K7-K10</f>
        <v>8794.5360024951751</v>
      </c>
      <c r="L11" s="5">
        <f t="shared" si="10"/>
        <v>9996.7157304117191</v>
      </c>
      <c r="M11" s="5">
        <f t="shared" si="10"/>
        <v>11326.999956653088</v>
      </c>
      <c r="N11" s="5">
        <f t="shared" si="10"/>
        <v>12803.015246615971</v>
      </c>
      <c r="O11" s="39"/>
    </row>
    <row r="12" spans="1:20"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83">
        <f>J11*J13</f>
        <v>702.85393558878798</v>
      </c>
      <c r="K12" s="83">
        <f t="shared" ref="K12:N12" si="11">K11*K13</f>
        <v>800.30277622706092</v>
      </c>
      <c r="L12" s="83">
        <f t="shared" si="11"/>
        <v>909.70113146746644</v>
      </c>
      <c r="M12" s="83">
        <f t="shared" si="11"/>
        <v>1030.756996055431</v>
      </c>
      <c r="N12" s="83">
        <f t="shared" si="11"/>
        <v>1165.0743874420532</v>
      </c>
      <c r="O12" s="83"/>
      <c r="P12" s="19" t="s">
        <v>237</v>
      </c>
      <c r="T12" s="76"/>
    </row>
    <row r="13" spans="1:20"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c r="O13" s="62"/>
    </row>
    <row r="14" spans="1:20"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85">
        <f t="shared" si="14"/>
        <v>7020.8156862660253</v>
      </c>
      <c r="K14" s="7">
        <f t="shared" si="14"/>
        <v>7994.2332262681139</v>
      </c>
      <c r="L14" s="7">
        <f t="shared" si="14"/>
        <v>9087.0145989442535</v>
      </c>
      <c r="M14" s="7">
        <f t="shared" si="14"/>
        <v>10296.242960597658</v>
      </c>
      <c r="N14" s="7">
        <f t="shared" si="14"/>
        <v>11637.940859173917</v>
      </c>
      <c r="O14" s="39"/>
    </row>
    <row r="15" spans="1:20" ht="43.8"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I15+(-J59/B73)</f>
        <v>1636.2052300228086</v>
      </c>
      <c r="K15" s="3">
        <f t="shared" ref="K15:N15" si="15">+J15</f>
        <v>1636.2052300228086</v>
      </c>
      <c r="L15" s="3">
        <f t="shared" si="15"/>
        <v>1636.2052300228086</v>
      </c>
      <c r="M15" s="3">
        <f t="shared" si="15"/>
        <v>1636.2052300228086</v>
      </c>
      <c r="N15" s="3">
        <f t="shared" si="15"/>
        <v>1636.2052300228086</v>
      </c>
      <c r="O15" s="3"/>
      <c r="P15" s="19" t="s">
        <v>234</v>
      </c>
    </row>
    <row r="16" spans="1:20"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4.8858377174094931</v>
      </c>
      <c r="L16" s="63">
        <f t="shared" si="16"/>
        <v>5.5537132092027237</v>
      </c>
      <c r="M16" s="63">
        <f t="shared" si="16"/>
        <v>6.2927576392443925</v>
      </c>
      <c r="N16" s="63">
        <f t="shared" si="16"/>
        <v>7.1127635125647934</v>
      </c>
      <c r="O16" s="63"/>
    </row>
    <row r="17" spans="1:20"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1.4844994850944819</v>
      </c>
      <c r="L17" s="63">
        <f t="shared" si="17"/>
        <v>1.6874249363720482</v>
      </c>
      <c r="M17" s="63">
        <f t="shared" si="17"/>
        <v>1.9119741619735275</v>
      </c>
      <c r="N17" s="63">
        <f t="shared" si="17"/>
        <v>2.161122489676071</v>
      </c>
      <c r="O17" s="63"/>
      <c r="R17" s="19" t="s">
        <v>216</v>
      </c>
    </row>
    <row r="18" spans="1:20"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0.14320278412953846</v>
      </c>
      <c r="K18" s="62">
        <f t="shared" ref="K18" si="20">+IFERROR(K17/J17-1,"nm")</f>
        <v>0.13864735715912158</v>
      </c>
      <c r="L18" s="62">
        <f t="shared" ref="L18" si="21">+IFERROR(L17/K17-1,"nm")</f>
        <v>0.13669620859764109</v>
      </c>
      <c r="M18" s="62">
        <f t="shared" ref="M18" si="22">+IFERROR(M17/L17-1,"nm")</f>
        <v>0.13307212709814431</v>
      </c>
      <c r="N18" s="62">
        <f t="shared" ref="N18" si="23">+IFERROR(N17/M17-1,"nm")</f>
        <v>0.13030946372485186</v>
      </c>
      <c r="O18" s="62"/>
      <c r="R18" s="19" t="s">
        <v>218</v>
      </c>
    </row>
    <row r="19" spans="1:20"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O19" s="62"/>
      <c r="R19" s="19" t="s">
        <v>217</v>
      </c>
    </row>
    <row r="20" spans="1:20" x14ac:dyDescent="0.3">
      <c r="A20" s="64" t="s">
        <v>157</v>
      </c>
      <c r="B20" s="38"/>
      <c r="C20" s="38"/>
      <c r="D20" s="38"/>
      <c r="E20" s="38"/>
      <c r="F20" s="38"/>
      <c r="G20" s="38"/>
      <c r="H20" s="38"/>
      <c r="I20" s="38"/>
      <c r="J20" s="37"/>
      <c r="K20" s="37"/>
      <c r="L20" s="37"/>
      <c r="M20" s="37"/>
      <c r="N20" s="37"/>
      <c r="O20" s="37"/>
    </row>
    <row r="21" spans="1:20"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83">
        <f>+J68</f>
        <v>14632.225269735942</v>
      </c>
      <c r="K21" s="3">
        <f t="shared" ref="K21:N21" si="25">+K68</f>
        <v>21123.408817862772</v>
      </c>
      <c r="L21" s="3">
        <f t="shared" si="25"/>
        <v>28787.866124327236</v>
      </c>
      <c r="M21" s="3">
        <f t="shared" si="25"/>
        <v>37762.463856942988</v>
      </c>
      <c r="N21" s="3">
        <f t="shared" si="25"/>
        <v>48202.094054940899</v>
      </c>
      <c r="O21" s="3"/>
    </row>
    <row r="22" spans="1:20"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83">
        <f>I22</f>
        <v>4423</v>
      </c>
      <c r="K22" s="3">
        <f t="shared" ref="K22:N22" si="26">J22</f>
        <v>4423</v>
      </c>
      <c r="L22" s="3">
        <f t="shared" si="26"/>
        <v>4423</v>
      </c>
      <c r="M22" s="3">
        <f t="shared" si="26"/>
        <v>4423</v>
      </c>
      <c r="N22" s="3">
        <f t="shared" si="26"/>
        <v>4423</v>
      </c>
      <c r="O22" s="3"/>
    </row>
    <row r="23" spans="1:20"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83">
        <f>J24*J3</f>
        <v>9875.0776800000003</v>
      </c>
      <c r="K23" s="3">
        <f t="shared" ref="K23:N23" si="27">K24*K3</f>
        <v>10728.14031081</v>
      </c>
      <c r="L23" s="3">
        <f t="shared" si="27"/>
        <v>11678.80553148738</v>
      </c>
      <c r="M23" s="3">
        <f t="shared" si="27"/>
        <v>12739.831744708614</v>
      </c>
      <c r="N23" s="3">
        <f t="shared" si="27"/>
        <v>13925.809549082465</v>
      </c>
      <c r="O23" s="3"/>
      <c r="S23" s="19" t="s">
        <v>209</v>
      </c>
    </row>
    <row r="24" spans="1:20" x14ac:dyDescent="0.3">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O24" s="62"/>
      <c r="S24" s="19" t="s">
        <v>210</v>
      </c>
    </row>
    <row r="25" spans="1:20"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83">
        <f>I25</f>
        <v>2129</v>
      </c>
      <c r="K25" s="3">
        <f t="shared" ref="K25:N25" si="30">J25</f>
        <v>2129</v>
      </c>
      <c r="L25" s="3">
        <f t="shared" si="30"/>
        <v>2129</v>
      </c>
      <c r="M25" s="3">
        <f t="shared" si="30"/>
        <v>2129</v>
      </c>
      <c r="N25" s="3">
        <f t="shared" si="30"/>
        <v>2129</v>
      </c>
      <c r="O25" s="3"/>
    </row>
    <row r="26" spans="1:20"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8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O26" s="3"/>
      <c r="S26" s="19" t="s">
        <v>212</v>
      </c>
    </row>
    <row r="27" spans="1:20"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83">
        <f t="shared" ref="J27:N30" si="31">I27</f>
        <v>286</v>
      </c>
      <c r="K27" s="3">
        <f t="shared" si="31"/>
        <v>286</v>
      </c>
      <c r="L27" s="3">
        <f t="shared" si="31"/>
        <v>286</v>
      </c>
      <c r="M27" s="3">
        <f t="shared" si="31"/>
        <v>286</v>
      </c>
      <c r="N27" s="3">
        <f t="shared" si="31"/>
        <v>286</v>
      </c>
      <c r="O27" s="3"/>
    </row>
    <row r="28" spans="1:20"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83">
        <f t="shared" si="31"/>
        <v>284</v>
      </c>
      <c r="K28" s="3">
        <f t="shared" si="31"/>
        <v>284</v>
      </c>
      <c r="L28" s="3">
        <f t="shared" si="31"/>
        <v>284</v>
      </c>
      <c r="M28" s="3">
        <f t="shared" si="31"/>
        <v>284</v>
      </c>
      <c r="N28" s="3">
        <f t="shared" si="31"/>
        <v>284</v>
      </c>
      <c r="O28" s="3"/>
    </row>
    <row r="29" spans="1:20"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83">
        <f t="shared" si="31"/>
        <v>2926</v>
      </c>
      <c r="K29" s="3">
        <f t="shared" si="31"/>
        <v>2926</v>
      </c>
      <c r="L29" s="3">
        <f t="shared" si="31"/>
        <v>2926</v>
      </c>
      <c r="M29" s="3">
        <f t="shared" si="31"/>
        <v>2926</v>
      </c>
      <c r="N29" s="3">
        <f t="shared" si="31"/>
        <v>2926</v>
      </c>
      <c r="O29" s="3"/>
    </row>
    <row r="30" spans="1:20"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83">
        <f t="shared" si="31"/>
        <v>3821</v>
      </c>
      <c r="K30" s="3">
        <f t="shared" si="31"/>
        <v>3821</v>
      </c>
      <c r="L30" s="3">
        <f t="shared" si="31"/>
        <v>3821</v>
      </c>
      <c r="M30" s="3">
        <f t="shared" si="31"/>
        <v>3821</v>
      </c>
      <c r="N30" s="3">
        <f t="shared" si="31"/>
        <v>3821</v>
      </c>
      <c r="O30" s="3"/>
    </row>
    <row r="31" spans="1:20" ht="15" thickBot="1" x14ac:dyDescent="0.3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85">
        <f t="shared" si="32"/>
        <v>43221.584672518955</v>
      </c>
      <c r="K31" s="7">
        <f t="shared" si="32"/>
        <v>50783.357208723151</v>
      </c>
      <c r="L31" s="7">
        <f t="shared" si="32"/>
        <v>59641.82821372163</v>
      </c>
      <c r="M31" s="7">
        <f t="shared" si="32"/>
        <v>69950.065664316848</v>
      </c>
      <c r="N31" s="7">
        <f t="shared" si="32"/>
        <v>81881.493472055736</v>
      </c>
      <c r="O31" s="39"/>
    </row>
    <row r="32" spans="1:20" ht="58.2" thickTop="1" x14ac:dyDescent="0.3">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83">
        <f t="shared" si="33"/>
        <v>510</v>
      </c>
      <c r="K32" s="3">
        <f t="shared" si="33"/>
        <v>510</v>
      </c>
      <c r="L32" s="3">
        <f t="shared" si="33"/>
        <v>510</v>
      </c>
      <c r="M32" s="3">
        <f t="shared" si="33"/>
        <v>510</v>
      </c>
      <c r="N32" s="3">
        <f t="shared" si="33"/>
        <v>510</v>
      </c>
      <c r="O32" s="3"/>
      <c r="T32" s="19" t="s">
        <v>208</v>
      </c>
    </row>
    <row r="33" spans="1:20"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83">
        <f>I33</f>
        <v>500</v>
      </c>
      <c r="K33" s="3">
        <f t="shared" ref="K33:N33" si="34">J33</f>
        <v>500</v>
      </c>
      <c r="L33" s="3">
        <f t="shared" si="34"/>
        <v>500</v>
      </c>
      <c r="M33" s="3">
        <f t="shared" si="34"/>
        <v>500</v>
      </c>
      <c r="N33" s="3">
        <f t="shared" si="34"/>
        <v>500</v>
      </c>
      <c r="O33" s="3"/>
    </row>
    <row r="34" spans="1:20"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83">
        <f>I34</f>
        <v>10</v>
      </c>
      <c r="K34" s="3">
        <f t="shared" ref="K34:N34" si="35">J34</f>
        <v>10</v>
      </c>
      <c r="L34" s="3">
        <f t="shared" si="35"/>
        <v>10</v>
      </c>
      <c r="M34" s="3">
        <f t="shared" si="35"/>
        <v>10</v>
      </c>
      <c r="N34" s="3">
        <f t="shared" si="35"/>
        <v>10</v>
      </c>
      <c r="O34" s="3"/>
    </row>
    <row r="35" spans="1:20"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83">
        <f>I35</f>
        <v>6862</v>
      </c>
      <c r="K35" s="3">
        <f t="shared" ref="K35:N35" si="36">J35</f>
        <v>6862</v>
      </c>
      <c r="L35" s="3">
        <f t="shared" si="36"/>
        <v>6862</v>
      </c>
      <c r="M35" s="3">
        <f t="shared" si="36"/>
        <v>6862</v>
      </c>
      <c r="N35" s="3">
        <f t="shared" si="36"/>
        <v>6862</v>
      </c>
      <c r="O35" s="3"/>
    </row>
    <row r="36" spans="1:20"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83">
        <f t="shared" ref="J36:N38" si="37">I36</f>
        <v>8920</v>
      </c>
      <c r="K36" s="3">
        <f t="shared" si="37"/>
        <v>8920</v>
      </c>
      <c r="L36" s="3">
        <f t="shared" si="37"/>
        <v>8920</v>
      </c>
      <c r="M36" s="3">
        <f t="shared" si="37"/>
        <v>8920</v>
      </c>
      <c r="N36" s="3">
        <f t="shared" si="37"/>
        <v>8920</v>
      </c>
      <c r="O36" s="3"/>
      <c r="T36" s="19" t="s">
        <v>207</v>
      </c>
    </row>
    <row r="37" spans="1:20"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83">
        <f t="shared" si="37"/>
        <v>2777</v>
      </c>
      <c r="K37" s="3">
        <f t="shared" si="37"/>
        <v>2777</v>
      </c>
      <c r="L37" s="3">
        <f t="shared" si="37"/>
        <v>2777</v>
      </c>
      <c r="M37" s="3">
        <f t="shared" si="37"/>
        <v>2777</v>
      </c>
      <c r="N37" s="3">
        <f t="shared" si="37"/>
        <v>2777</v>
      </c>
      <c r="O37" s="3"/>
    </row>
    <row r="38" spans="1:20"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83">
        <f t="shared" si="37"/>
        <v>2613</v>
      </c>
      <c r="K38" s="3">
        <f t="shared" si="37"/>
        <v>2613</v>
      </c>
      <c r="L38" s="3">
        <f t="shared" si="37"/>
        <v>2613</v>
      </c>
      <c r="M38" s="3">
        <f t="shared" si="37"/>
        <v>2613</v>
      </c>
      <c r="N38" s="3">
        <f t="shared" si="37"/>
        <v>2613</v>
      </c>
      <c r="O38" s="3"/>
    </row>
    <row r="39" spans="1:20" x14ac:dyDescent="0.3">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83">
        <f t="shared" si="38"/>
        <v>21572.001001461307</v>
      </c>
      <c r="K39" s="3">
        <f t="shared" si="38"/>
        <v>28836.419542924705</v>
      </c>
      <c r="L39" s="3">
        <f t="shared" si="38"/>
        <v>37193.61945706424</v>
      </c>
      <c r="M39" s="3">
        <f t="shared" si="38"/>
        <v>46760.04773285718</v>
      </c>
      <c r="N39" s="3">
        <f t="shared" si="38"/>
        <v>57668.173907226381</v>
      </c>
      <c r="O39" s="3"/>
    </row>
    <row r="40" spans="1:20"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83">
        <f>I40</f>
        <v>3</v>
      </c>
      <c r="K40" s="3">
        <f t="shared" ref="K40:N40" si="39">J40</f>
        <v>3</v>
      </c>
      <c r="L40" s="3">
        <f t="shared" si="39"/>
        <v>3</v>
      </c>
      <c r="M40" s="3">
        <f t="shared" si="39"/>
        <v>3</v>
      </c>
      <c r="N40" s="3">
        <f t="shared" si="39"/>
        <v>3</v>
      </c>
      <c r="O40" s="3"/>
    </row>
    <row r="41" spans="1:20"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83">
        <f>J14+J61+I41-(-J59)</f>
        <v>9767.001001461309</v>
      </c>
      <c r="K41" s="3">
        <f t="shared" ref="K41:N41" si="40">K14+K61+J41-(-K59)</f>
        <v>17031.419542924705</v>
      </c>
      <c r="L41" s="3">
        <f t="shared" si="40"/>
        <v>25388.61945706424</v>
      </c>
      <c r="M41" s="3">
        <f t="shared" si="40"/>
        <v>34955.04773285718</v>
      </c>
      <c r="N41" s="3">
        <f t="shared" si="40"/>
        <v>45863.173907226381</v>
      </c>
      <c r="O41" s="3"/>
      <c r="R41" s="19" t="s">
        <v>215</v>
      </c>
      <c r="S41" s="19" t="s">
        <v>211</v>
      </c>
    </row>
    <row r="42" spans="1:20"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83">
        <f>I42</f>
        <v>11802</v>
      </c>
      <c r="K42" s="3">
        <f t="shared" ref="K42:N42" si="41">J42</f>
        <v>11802</v>
      </c>
      <c r="L42" s="3">
        <f t="shared" si="41"/>
        <v>11802</v>
      </c>
      <c r="M42" s="3">
        <f t="shared" si="41"/>
        <v>11802</v>
      </c>
      <c r="N42" s="3">
        <f t="shared" si="41"/>
        <v>11802</v>
      </c>
      <c r="O42" s="3"/>
    </row>
    <row r="43" spans="1:20" ht="15" thickBot="1" x14ac:dyDescent="0.3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85">
        <f t="shared" si="42"/>
        <v>43254.001001461307</v>
      </c>
      <c r="K43" s="7">
        <f t="shared" si="42"/>
        <v>50518.419542924705</v>
      </c>
      <c r="L43" s="7">
        <f t="shared" si="42"/>
        <v>58875.61945706424</v>
      </c>
      <c r="M43" s="7">
        <f t="shared" si="42"/>
        <v>68442.047732857172</v>
      </c>
      <c r="N43" s="7">
        <f t="shared" si="42"/>
        <v>79350.173907226388</v>
      </c>
      <c r="O43" s="39"/>
    </row>
    <row r="44" spans="1:20" ht="15" thickTop="1" x14ac:dyDescent="0.3">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-32.416328942352266</v>
      </c>
      <c r="K44" s="66">
        <f t="shared" si="43"/>
        <v>264.93766579844669</v>
      </c>
      <c r="L44" s="66">
        <f t="shared" si="43"/>
        <v>766.20875665739004</v>
      </c>
      <c r="M44" s="66">
        <f t="shared" si="43"/>
        <v>1508.0179314596753</v>
      </c>
      <c r="N44" s="66">
        <f t="shared" si="43"/>
        <v>2531.3195648293477</v>
      </c>
      <c r="O44" s="66"/>
    </row>
    <row r="45" spans="1:20" x14ac:dyDescent="0.3">
      <c r="A45" s="64" t="s">
        <v>173</v>
      </c>
      <c r="B45" s="38"/>
      <c r="C45" s="38"/>
      <c r="D45" s="38"/>
      <c r="E45" s="38"/>
      <c r="F45" s="38"/>
      <c r="G45" s="38"/>
      <c r="H45" s="38"/>
      <c r="I45" s="38"/>
      <c r="J45" s="37"/>
      <c r="K45" s="37"/>
      <c r="L45" s="37"/>
      <c r="M45" s="37"/>
      <c r="N45" s="37"/>
      <c r="O45" s="37"/>
    </row>
    <row r="46" spans="1:20"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6">
        <f>+'Segmental forecast'!J11</f>
        <v>7980.9002142157151</v>
      </c>
      <c r="K46" s="9">
        <f>+'Segmental forecast'!K11</f>
        <v>9233.5027605872529</v>
      </c>
      <c r="L46" s="9">
        <f>+'Segmental forecast'!L11</f>
        <v>10630.417994947602</v>
      </c>
      <c r="M46" s="9">
        <f>+'Segmental forecast'!M11</f>
        <v>12190.635940382905</v>
      </c>
      <c r="N46" s="9">
        <f>+'Segmental forecast'!N11</f>
        <v>13935.88916232426</v>
      </c>
      <c r="O46" s="9"/>
    </row>
    <row r="47" spans="1:20"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83">
        <f>+'Segmental forecast'!J8</f>
        <v>748.50435368789454</v>
      </c>
      <c r="K47" s="58">
        <f>+'Segmental forecast'!K8</f>
        <v>783.67187445288675</v>
      </c>
      <c r="L47" s="58">
        <f>+'Segmental forecast'!L8</f>
        <v>822.98549556835076</v>
      </c>
      <c r="M47" s="58">
        <f>+'Segmental forecast'!M8</f>
        <v>866.99770472838793</v>
      </c>
      <c r="N47" s="58">
        <f>+'Segmental forecast'!N8</f>
        <v>916.34114838304424</v>
      </c>
      <c r="O47" s="58"/>
    </row>
    <row r="48" spans="1:20"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83">
        <f>+J12</f>
        <v>702.85393558878798</v>
      </c>
      <c r="K48" s="3">
        <f t="shared" ref="K48:N48" si="44">+K12</f>
        <v>800.30277622706092</v>
      </c>
      <c r="L48" s="3">
        <f t="shared" si="44"/>
        <v>909.70113146746644</v>
      </c>
      <c r="M48" s="3">
        <f t="shared" si="44"/>
        <v>1030.756996055431</v>
      </c>
      <c r="N48" s="3">
        <f t="shared" si="44"/>
        <v>1165.0743874420532</v>
      </c>
      <c r="O48" s="3"/>
      <c r="Q48" s="19" t="s">
        <v>231</v>
      </c>
    </row>
    <row r="49" spans="1:20" x14ac:dyDescent="0.3">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7278.0462786269272</v>
      </c>
      <c r="K49" s="9">
        <f t="shared" si="45"/>
        <v>8433.1999843601916</v>
      </c>
      <c r="L49" s="9">
        <f t="shared" si="45"/>
        <v>9720.7168634801346</v>
      </c>
      <c r="M49" s="9">
        <f t="shared" si="45"/>
        <v>11159.878944327473</v>
      </c>
      <c r="N49" s="9">
        <f t="shared" si="45"/>
        <v>12770.814774882207</v>
      </c>
      <c r="O49" s="9"/>
    </row>
    <row r="50" spans="1:20"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c r="O50" s="3"/>
      <c r="P50" s="19" t="s">
        <v>239</v>
      </c>
    </row>
    <row r="51" spans="1:20" x14ac:dyDescent="0.3">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c r="O51" s="3"/>
    </row>
    <row r="52" spans="1:20"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c r="O52" s="3"/>
    </row>
    <row r="53" spans="1:20" x14ac:dyDescent="0.3">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8393.2590287857238</v>
      </c>
      <c r="K53" s="9">
        <f t="shared" si="49"/>
        <v>8926.6202230746112</v>
      </c>
      <c r="L53" s="9">
        <f t="shared" si="49"/>
        <v>10211.80228547303</v>
      </c>
      <c r="M53" s="9">
        <f t="shared" si="49"/>
        <v>11647.288454248786</v>
      </c>
      <c r="N53" s="9">
        <f t="shared" si="49"/>
        <v>13252.911354980173</v>
      </c>
      <c r="O53" s="9"/>
    </row>
    <row r="54" spans="1:20"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O54" s="3"/>
      <c r="Q54" s="19" t="s">
        <v>230</v>
      </c>
    </row>
    <row r="55" spans="1:20" x14ac:dyDescent="0.3">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7880.4729523148217</v>
      </c>
      <c r="K55" s="25">
        <f t="shared" si="50"/>
        <v>8363.8092280030778</v>
      </c>
      <c r="L55" s="25">
        <f t="shared" si="50"/>
        <v>9593.0371383711063</v>
      </c>
      <c r="M55" s="25">
        <f t="shared" si="50"/>
        <v>10965.850435834627</v>
      </c>
      <c r="N55" s="25">
        <f t="shared" si="50"/>
        <v>12501.178118891399</v>
      </c>
      <c r="O55" s="39"/>
    </row>
    <row r="56" spans="1:20" x14ac:dyDescent="0.3">
      <c r="A56" t="s">
        <v>181</v>
      </c>
      <c r="B56" s="3"/>
      <c r="C56" s="3"/>
      <c r="D56" s="3"/>
      <c r="E56" s="3"/>
      <c r="F56" s="3"/>
      <c r="G56" s="3"/>
      <c r="H56" s="3"/>
      <c r="I56" s="3"/>
      <c r="J56" s="3"/>
      <c r="K56" s="3"/>
      <c r="L56" s="3"/>
      <c r="M56" s="3"/>
      <c r="N56" s="3"/>
      <c r="O56" s="3"/>
    </row>
    <row r="57" spans="1:20"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c r="O57" s="3"/>
    </row>
    <row r="58" spans="1:20" x14ac:dyDescent="0.3">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c r="O58" s="39"/>
    </row>
    <row r="59" spans="1:20" ht="57.6"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O59" s="3"/>
      <c r="R59" s="19" t="s">
        <v>229</v>
      </c>
    </row>
    <row r="60" spans="1:20" x14ac:dyDescent="0.3">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c r="O60" s="62"/>
    </row>
    <row r="61" spans="1:20" ht="57.6" x14ac:dyDescent="0.3">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83">
        <f>J17*J15</f>
        <v>2133.1853151952837</v>
      </c>
      <c r="K61" s="3">
        <f t="shared" ref="K61:N61" si="60">+J61</f>
        <v>2133.1853151952837</v>
      </c>
      <c r="L61" s="3">
        <f t="shared" si="60"/>
        <v>2133.1853151952837</v>
      </c>
      <c r="M61" s="3">
        <f t="shared" si="60"/>
        <v>2133.1853151952837</v>
      </c>
      <c r="N61" s="3">
        <f t="shared" si="60"/>
        <v>2133.1853151952837</v>
      </c>
      <c r="O61" s="3"/>
      <c r="P61" s="19" t="s">
        <v>235</v>
      </c>
      <c r="T61" s="19" t="s">
        <v>206</v>
      </c>
    </row>
    <row r="62" spans="1:20" x14ac:dyDescent="0.3">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O62" s="3"/>
      <c r="Q62" s="19" t="s">
        <v>230</v>
      </c>
    </row>
    <row r="63" spans="1:20"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O63" s="3"/>
      <c r="Q63" s="19" t="s">
        <v>230</v>
      </c>
    </row>
    <row r="64" spans="1:20" x14ac:dyDescent="0.3">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-1019.8146848047163</v>
      </c>
      <c r="K64" s="25">
        <f t="shared" ref="K64:N64" si="62">K59+K61+K62+K63-K50</f>
        <v>-1019.8146848047163</v>
      </c>
      <c r="L64" s="25">
        <f t="shared" si="62"/>
        <v>-1019.8146848047163</v>
      </c>
      <c r="M64" s="25">
        <f t="shared" si="62"/>
        <v>-1019.8146848047163</v>
      </c>
      <c r="N64" s="25">
        <f t="shared" si="62"/>
        <v>-1019.8146848047163</v>
      </c>
      <c r="O64" s="39"/>
      <c r="Q64" s="19" t="s">
        <v>232</v>
      </c>
    </row>
    <row r="65" spans="1:19"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c r="O65" s="3"/>
    </row>
    <row r="66" spans="1:19" x14ac:dyDescent="0.3">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7">
        <f t="shared" si="63"/>
        <v>6057.8721910392032</v>
      </c>
      <c r="K66" s="25">
        <f t="shared" si="63"/>
        <v>6491.1835481268281</v>
      </c>
      <c r="L66" s="25">
        <f t="shared" si="63"/>
        <v>7664.4573064644665</v>
      </c>
      <c r="M66" s="25">
        <f t="shared" si="63"/>
        <v>8974.5977326157517</v>
      </c>
      <c r="N66" s="25">
        <f t="shared" si="63"/>
        <v>10439.630197997909</v>
      </c>
      <c r="O66" s="39"/>
    </row>
    <row r="67" spans="1:19" x14ac:dyDescent="0.3">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14632.225269735942</v>
      </c>
      <c r="L67" s="3">
        <f t="shared" ref="L67" si="67">+K68</f>
        <v>21123.408817862772</v>
      </c>
      <c r="M67" s="3">
        <f t="shared" ref="M67" si="68">+L68</f>
        <v>28787.866124327236</v>
      </c>
      <c r="N67" s="3">
        <f t="shared" ref="N67" si="69">+M68</f>
        <v>37762.463856942988</v>
      </c>
      <c r="O67" s="3"/>
    </row>
    <row r="68" spans="1:19" ht="15" thickBot="1" x14ac:dyDescent="0.35">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14632.225269735942</v>
      </c>
      <c r="K68" s="7">
        <f t="shared" si="70"/>
        <v>21123.408817862772</v>
      </c>
      <c r="L68" s="7">
        <f t="shared" si="70"/>
        <v>28787.866124327236</v>
      </c>
      <c r="M68" s="7">
        <f t="shared" si="70"/>
        <v>37762.463856942988</v>
      </c>
      <c r="N68" s="7">
        <f t="shared" si="70"/>
        <v>48202.094054940899</v>
      </c>
      <c r="O68" s="39"/>
    </row>
    <row r="69" spans="1:19" ht="29.4" thickTop="1" x14ac:dyDescent="0.3">
      <c r="A69" s="68" t="s">
        <v>197</v>
      </c>
      <c r="B69" s="46">
        <f>+B68-B21</f>
        <v>0</v>
      </c>
      <c r="C69" s="82">
        <f>+C68-C21</f>
        <v>0.3519801980196462</v>
      </c>
      <c r="D69" s="82">
        <f t="shared" ref="D69:I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46"/>
      <c r="K69" s="46"/>
      <c r="L69" s="46"/>
      <c r="M69" s="46"/>
      <c r="N69" s="46"/>
      <c r="O69" s="46"/>
      <c r="Q69" s="19" t="s">
        <v>233</v>
      </c>
    </row>
    <row r="70" spans="1:19" ht="28.8" x14ac:dyDescent="0.3">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-5212.2252697359418</v>
      </c>
      <c r="K70" s="58">
        <f t="shared" si="72"/>
        <v>-11703.408817862772</v>
      </c>
      <c r="L70" s="58">
        <f t="shared" si="72"/>
        <v>-19367.866124327236</v>
      </c>
      <c r="M70" s="58">
        <f t="shared" si="72"/>
        <v>-28342.463856942988</v>
      </c>
      <c r="N70" s="58">
        <f t="shared" si="72"/>
        <v>-38782.094054940899</v>
      </c>
      <c r="O70" s="58"/>
      <c r="S70" s="19" t="s">
        <v>213</v>
      </c>
    </row>
    <row r="71" spans="1:19" x14ac:dyDescent="0.3">
      <c r="A71" s="1" t="s">
        <v>214</v>
      </c>
      <c r="C71" s="74"/>
      <c r="D71" s="74"/>
      <c r="E71" s="74"/>
      <c r="F71" s="74"/>
      <c r="G71" s="74"/>
      <c r="H71" s="74"/>
      <c r="I71" s="74">
        <f>+IFERROR(I50/I$70,"nm")</f>
        <v>0.34278959810874704</v>
      </c>
      <c r="J71" s="74">
        <f t="shared" ref="J71" si="73">+IFERROR(J50/I$70,"nm")</f>
        <v>0.34278959810874704</v>
      </c>
      <c r="K71" s="74">
        <f t="shared" ref="K71" si="74">+IFERROR(K50/J$70,"nm")</f>
        <v>-5.5638424088046333E-2</v>
      </c>
      <c r="L71" s="74">
        <f t="shared" ref="L71" si="75">+IFERROR(L50/K$70,"nm")</f>
        <v>-2.4779105345561925E-2</v>
      </c>
      <c r="M71" s="74">
        <f t="shared" ref="M71" si="76">+IFERROR(M50/L$70,"nm")</f>
        <v>-1.4973255088527388E-2</v>
      </c>
      <c r="N71" s="74">
        <f t="shared" ref="N71" si="77">+IFERROR(N50/M$70,"nm")</f>
        <v>-1.0231996818052196E-2</v>
      </c>
      <c r="O71" s="74"/>
    </row>
    <row r="73" spans="1:19" x14ac:dyDescent="0.3">
      <c r="A73" t="s">
        <v>228</v>
      </c>
      <c r="B73" s="50">
        <v>112.69333115384613</v>
      </c>
    </row>
    <row r="74" spans="1:19" x14ac:dyDescent="0.3">
      <c r="I74" s="75"/>
    </row>
    <row r="76" spans="1:19"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2023-12-04T20:33:24Z</dcterms:modified>
</cp:coreProperties>
</file>