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B3EBAC1-74DD-40BE-A57C-D069CB7C08DD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4" l="1"/>
  <c r="I69" i="4"/>
  <c r="H69" i="4"/>
  <c r="G69" i="4"/>
  <c r="F69" i="4"/>
  <c r="E69" i="4"/>
  <c r="D69" i="4"/>
  <c r="C69" i="4"/>
  <c r="J64" i="4"/>
  <c r="J65" i="4"/>
  <c r="J68" i="4"/>
  <c r="C62" i="4"/>
  <c r="D62" i="4"/>
  <c r="E62" i="4"/>
  <c r="F62" i="4"/>
  <c r="G62" i="4"/>
  <c r="H62" i="4"/>
  <c r="I62" i="4"/>
  <c r="J62" i="4"/>
  <c r="C61" i="4"/>
  <c r="C60" i="4"/>
  <c r="C56" i="4" l="1"/>
  <c r="C58" i="4"/>
  <c r="J56" i="4"/>
  <c r="I56" i="4"/>
  <c r="H56" i="4"/>
  <c r="G56" i="4"/>
  <c r="F56" i="4"/>
  <c r="E56" i="4"/>
  <c r="D56" i="4"/>
  <c r="C59" i="4" l="1"/>
  <c r="C66" i="4"/>
  <c r="B23" i="4"/>
  <c r="J22" i="4" l="1"/>
  <c r="I68" i="4"/>
  <c r="H68" i="4"/>
  <c r="G68" i="4"/>
  <c r="F68" i="4"/>
  <c r="E68" i="4"/>
  <c r="D68" i="4"/>
  <c r="C68" i="4"/>
  <c r="C52" i="4"/>
  <c r="C64" i="4"/>
  <c r="C63" i="4" l="1"/>
  <c r="C22" i="4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I64" i="4"/>
  <c r="H64" i="4"/>
  <c r="G64" i="4"/>
  <c r="F64" i="4"/>
  <c r="E64" i="4"/>
  <c r="D64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G63" i="4" s="1"/>
  <c r="F58" i="4"/>
  <c r="F63" i="4" s="1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V21" i="4"/>
  <c r="U21" i="4"/>
  <c r="T21" i="4"/>
  <c r="S21" i="4"/>
  <c r="R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R1" i="4"/>
  <c r="S1" i="4" s="1"/>
  <c r="T1" i="4" s="1"/>
  <c r="U1" i="4" s="1"/>
  <c r="V1" i="4" s="1"/>
  <c r="I1" i="4"/>
  <c r="H1" i="4" s="1"/>
  <c r="G1" i="4" s="1"/>
  <c r="F1" i="4" s="1"/>
  <c r="E1" i="4" s="1"/>
  <c r="D1" i="4" s="1"/>
  <c r="C1" i="4" s="1"/>
  <c r="E63" i="4" l="1"/>
  <c r="H63" i="4"/>
  <c r="I63" i="4"/>
  <c r="J63" i="4"/>
  <c r="D63" i="4"/>
  <c r="D31" i="4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J31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E19" i="4"/>
  <c r="H59" i="4"/>
  <c r="I59" i="4"/>
  <c r="J59" i="4"/>
  <c r="F18" i="4"/>
  <c r="D59" i="4"/>
  <c r="G59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E65" i="4" s="1"/>
  <c r="F52" i="4"/>
  <c r="G53" i="4"/>
  <c r="G54" i="4" s="1"/>
  <c r="G65" i="4" s="1"/>
  <c r="D52" i="4"/>
  <c r="I53" i="4"/>
  <c r="I54" i="4" s="1"/>
  <c r="I65" i="4" s="1"/>
  <c r="J53" i="4"/>
  <c r="J54" i="4" s="1"/>
  <c r="J52" i="4"/>
  <c r="C53" i="4"/>
  <c r="C54" i="4" s="1"/>
  <c r="C65" i="4" s="1"/>
  <c r="C67" i="4" s="1"/>
  <c r="D53" i="4"/>
  <c r="D54" i="4" s="1"/>
  <c r="D65" i="4" s="1"/>
  <c r="F53" i="4"/>
  <c r="F54" i="4" s="1"/>
  <c r="F65" i="4" s="1"/>
  <c r="H53" i="4"/>
  <c r="H54" i="4" s="1"/>
  <c r="H65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D66" i="4" l="1"/>
  <c r="D67" i="4" s="1"/>
  <c r="C3" i="4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E66" i="4" l="1"/>
  <c r="E67" i="4" s="1"/>
  <c r="N142" i="3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F66" i="4" l="1"/>
  <c r="F67" i="4" s="1"/>
  <c r="B222" i="3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G66" i="4" l="1"/>
  <c r="G67" i="4" s="1"/>
  <c r="L192" i="3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H66" i="4" l="1"/>
  <c r="H67" i="4" s="1"/>
  <c r="N108" i="3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I66" i="4" l="1"/>
  <c r="I67" i="4" s="1"/>
  <c r="J66" i="4" s="1"/>
  <c r="J67" i="4" s="1"/>
  <c r="L149" i="3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N84" i="3" l="1"/>
  <c r="J53" i="3"/>
  <c r="K84" i="3"/>
  <c r="M115" i="3"/>
  <c r="K4" i="3"/>
  <c r="M22" i="3"/>
  <c r="L115" i="3"/>
  <c r="K22" i="3"/>
  <c r="M53" i="3"/>
  <c r="K53" i="3"/>
  <c r="L53" i="3"/>
  <c r="J4" i="3"/>
  <c r="J84" i="3"/>
  <c r="N4" i="3"/>
  <c r="N53" i="3"/>
  <c r="L4" i="3"/>
  <c r="M4" i="3"/>
  <c r="K115" i="3"/>
  <c r="L84" i="3"/>
  <c r="M84" i="3"/>
  <c r="N22" i="3"/>
  <c r="N115" i="3"/>
  <c r="L22" i="3"/>
  <c r="J22" i="3"/>
  <c r="J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<sst xmlns="http://schemas.openxmlformats.org/spreadsheetml/2006/main" count="558" uniqueCount="240">
  <si>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</si>
  <si>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</si>
  <si>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</si>
  <si>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</si>
  <si>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</si>
  <si>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</si>
  <si>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</si>
  <si>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</si>
  <si>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</si>
  <si>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</si>
  <si>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</si>
  <si>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</si>
  <si>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</si>
  <si>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</si>
  <si>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</si>
  <si>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</si>
  <si>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</si>
  <si>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</si>
  <si>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</si>
  <si>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</si>
  <si>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</si>
  <si>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</si>
  <si>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</si>
  <si>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</si>
  <si>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</si>
  <si>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</si>
  <si>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</si>
  <si>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</si>
  <si>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</si>
  <si>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</si>
  <si>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</si>
  <si>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</si>
  <si>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</si>
  <si>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</si>
  <si>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</si>
  <si>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</si>
  <si>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</si>
  <si>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</si>
  <si>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</si>
  <si>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</si>
  <si>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</si>
  <si>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</si>
  <si>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</si>
  <si>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</si>
  <si>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</si>
  <si>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</si>
  <si>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</si>
  <si>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</si>
  <si>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</si>
  <si>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</si>
  <si>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</si>
  <si>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</si>
  <si>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</si>
  <si>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</si>
  <si>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</si>
  <si>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</si>
  <si>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</si>
  <si>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</si>
  <si>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</si>
  <si>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</si>
  <si>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</si>
  <si>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</si>
  <si>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</si>
  <si>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</si>
  <si>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</si>
  <si>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</si>
  <si>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</si>
  <si>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</si>
  <si>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</si>
  <si>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</si>
  <si>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</si>
  <si>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</si>
  <si>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</si>
  <si>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</si>
  <si>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</si>
  <si>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</si>
  <si>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</si>
  <si>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</si>
  <si>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</si>
  <si>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</si>
  <si>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</si>
  <si>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</si>
  <si>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</si>
  <si>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</si>
  <si>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</si>
  <si>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</si>
  <si>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</si>
  <si>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</si>
  <si>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</si>
  <si>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</si>
  <si>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</si>
  <si>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</si>
  <si>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</si>
  <si>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</si>
  <si>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</si>
  <si>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</si>
  <si>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</si>
  <si>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</si>
  <si>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</si>
  <si>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</si>
  <si>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</si>
  <si>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</si>
  <si>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</si>
  <si>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</si>
  <si>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</si>
  <si>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</si>
  <si>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</si>
  <si>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</si>
  <si>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</si>
  <si>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</si>
  <si>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</si>
  <si>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</si>
  <si>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</si>
  <si>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</si>
  <si>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</si>
  <si>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</si>
  <si>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</si>
  <si>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</si>
  <si>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</si>
  <si>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</si>
  <si>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</si>
  <si>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</si>
  <si>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</si>
  <si>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</si>
  <si>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</si>
  <si>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</si>
  <si>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</si>
  <si>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</si>
  <si>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</si>
  <si>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</si>
  <si>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</si>
  <si>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</si>
  <si>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</si>
  <si>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</si>
  <si>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</si>
  <si>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</si>
  <si>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</si>
  <si>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</si>
  <si>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</si>
  <si>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</si>
  <si>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</si>
  <si>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</si>
  <si>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</si>
  <si>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</si>
  <si>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</si>
  <si>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</si>
  <si>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</si>
  <si>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</si>
  <si>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</si>
  <si>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</si>
  <si>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</si>
  <si>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</si>
  <si>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</si>
  <si>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</si>
  <si>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</si>
  <si>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</si>
  <si>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</si>
  <si>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</si>
  <si>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</si>
  <si>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</si>
  <si>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</si>
  <si>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</si>
  <si>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</si>
  <si>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</si>
  <si>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</si>
  <si>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</si>
  <si>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</si>
  <si>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</si>
  <si>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</si>
  <si>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</si>
  <si>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</si>
  <si>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</si>
  <si>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</si>
  <si>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</si>
  <si>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</si>
  <si>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</si>
  <si>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</si>
  <si>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</si>
  <si>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</si>
  <si>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</si>
  <si>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</si>
  <si>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</si>
  <si>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</si>
  <si>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</si>
  <si>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</si>
  <si>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</si>
  <si>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</si>
  <si>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</si>
  <si>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</si>
  <si>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</si>
  <si>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</si>
  <si>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</si>
  <si>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</si>
  <si>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</si>
  <si>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</si>
  <si>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</si>
  <si>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</si>
  <si>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</si>
  <si>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</si>
  <si>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</si>
  <si>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</si>
  <si>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</si>
  <si>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</si>
  <si>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</si>
  <si>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</si>
  <si>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</si>
  <si>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</si>
  <si>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</si>
  <si>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</si>
  <si>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</si>
  <si>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</si>
  <si>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</si>
  <si>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</si>
  <si>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</si>
  <si>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</si>
  <si>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</si>
  <si>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</si>
  <si>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</si>
  <si>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</si>
  <si>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</si>
  <si>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</si>
  <si>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</si>
  <si>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</si>
  <si>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</si>
  <si>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</si>
  <si>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</si>
  <si>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</si>
  <si>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</si>
  <si>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</si>
  <si>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</si>
  <si>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</si>
  <si>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</si>
  <si>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</si>
  <si>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</si>
  <si>
    <t>Add row 61 to this</t>
  </si>
  <si>
    <t>Remove historicals row 83 to 86 and and link row 96 instead</t>
  </si>
  <si>
    <t>Remove Historicals row 84 to 86 and link 88 to 92 instead</t>
  </si>
  <si>
    <t>Remove historicals row 85 to 88 and link row 98 &amp; 97 instead</t>
  </si>
  <si>
    <t>Should be linked only to Historicals 99</t>
  </si>
  <si>
    <t>Remove Historicals row 98 from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</si>
</sst>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0" xfId="1" applyNumberFormat="1" applyFont="1" applyBorder="1"/>
    <xf numFmtId="165" fontId="14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C97" sqref="C97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W73"/>
  <sheetViews>
    <sheetView tabSelected="1" topLeftCell="A45" workbookViewId="0">
      <selection activeCell="K65" sqref="K65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46.33203125" customWidth="1"/>
    <col min="12" max="12" width="10.6640625" customWidth="1"/>
    <col min="13" max="13" width="35.109375" customWidth="1"/>
    <col min="14" max="14" width="69.77734375" customWidth="1"/>
    <col min="15" max="15" width="42.21875" customWidth="1"/>
  </cols>
  <sheetData>
    <row r="1" spans="1:22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0"/>
      <c r="Q1" s="10"/>
      <c r="R1" s="17">
        <f>+J1+1</f>
        <v>2023</v>
      </c>
      <c r="S1" s="17">
        <f t="shared" ref="S1:V1" si="1">+R1+1</f>
        <v>2024</v>
      </c>
      <c r="T1" s="17">
        <f t="shared" si="1"/>
        <v>2025</v>
      </c>
      <c r="U1" s="17">
        <f t="shared" si="1"/>
        <v>2026</v>
      </c>
      <c r="V1" s="17">
        <f t="shared" si="1"/>
        <v>2027</v>
      </c>
    </row>
    <row r="2" spans="1:22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7"/>
      <c r="S2" s="17"/>
      <c r="T2" s="17"/>
      <c r="U2" s="17"/>
      <c r="V2" s="17"/>
    </row>
    <row r="3" spans="1:22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s="6"/>
      <c r="Q3" s="6"/>
      <c r="R3" t="s">
        <v>149</v>
      </c>
    </row>
    <row r="4" spans="1:22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  <c r="P4" s="70"/>
      <c r="Q4" s="70"/>
    </row>
    <row r="5" spans="1:22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  <c r="P5" s="6"/>
      <c r="Q5" s="6"/>
    </row>
    <row r="6" spans="1:22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  <c r="P6" s="72"/>
      <c r="Q6" s="72"/>
    </row>
    <row r="7" spans="1:22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  <c r="P7" s="73"/>
      <c r="Q7" s="73"/>
    </row>
    <row r="8" spans="1:22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  <c r="P8" s="70"/>
      <c r="Q8" s="70"/>
    </row>
    <row r="9" spans="1:22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  <c r="P9" s="70"/>
      <c r="Q9" s="70"/>
    </row>
    <row r="10" spans="1:22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  <c r="P10" s="3"/>
      <c r="Q10" s="3"/>
    </row>
    <row r="11" spans="1:22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/>
      <c r="O11" s="73"/>
      <c r="P11" s="73" t="s">
        <v>216</v>
      </c>
    </row>
    <row r="12" spans="1:22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  <c r="P12" s="3"/>
      <c r="Q12" s="3"/>
    </row>
    <row r="13" spans="1:22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  <c r="P13" s="75"/>
      <c r="Q13" s="75"/>
    </row>
    <row r="14" spans="1:22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/>
      <c r="P14" s="76"/>
      <c r="Q14" s="76" t="s">
        <v>199</v>
      </c>
    </row>
    <row r="15" spans="1:22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s="3"/>
      <c r="Q15" s="3"/>
      <c r="R15" t="s">
        <v>155</v>
      </c>
    </row>
    <row r="16" spans="1:22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  <c r="P16" s="77"/>
      <c r="Q16" s="77"/>
    </row>
    <row r="17" spans="1:23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/>
      <c r="P17" s="77"/>
      <c r="Q17" s="77" t="s">
        <v>200</v>
      </c>
      <c r="R17" s="77"/>
      <c r="S17" s="77"/>
      <c r="T17" s="77"/>
      <c r="U17" s="77"/>
      <c r="V17" s="77"/>
    </row>
    <row r="18" spans="1:23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t="s">
        <v>158</v>
      </c>
    </row>
    <row r="19" spans="1:23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t="s">
        <v>158</v>
      </c>
    </row>
    <row r="20" spans="1:23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7"/>
      <c r="S20" s="17"/>
      <c r="T20" s="17"/>
      <c r="U20" s="17"/>
      <c r="V20" s="17"/>
    </row>
    <row r="21" spans="1:23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/>
      <c r="Q21" s="3"/>
      <c r="R21" s="3">
        <f>Historicals!K25</f>
        <v>0</v>
      </c>
      <c r="S21" s="3">
        <f>Historicals!L25</f>
        <v>0</v>
      </c>
      <c r="T21" s="3">
        <f>Historicals!M25</f>
        <v>0</v>
      </c>
      <c r="U21" s="3">
        <f>Historicals!N25</f>
        <v>0</v>
      </c>
      <c r="V21" s="3">
        <f>Historicals!O25</f>
        <v>0</v>
      </c>
    </row>
    <row r="22" spans="1:23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/>
      <c r="N22" s="3"/>
      <c r="O22" s="3" t="s">
        <v>218</v>
      </c>
      <c r="P22" s="3"/>
      <c r="Q22" s="3"/>
      <c r="R22" s="3"/>
      <c r="S22" s="3"/>
      <c r="T22" s="3"/>
      <c r="U22" s="3"/>
      <c r="V22" s="3"/>
    </row>
    <row r="23" spans="1:23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3"/>
      <c r="P23" s="3"/>
      <c r="Q23" s="28" t="s">
        <v>201</v>
      </c>
      <c r="R23" s="3"/>
      <c r="S23" s="3"/>
      <c r="T23" s="3"/>
      <c r="U23" s="3"/>
      <c r="V23" s="3"/>
    </row>
    <row r="24" spans="1:23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/>
      <c r="N24" s="3"/>
      <c r="O24" s="3" t="s">
        <v>219</v>
      </c>
      <c r="P24" s="3"/>
      <c r="Q24" t="s">
        <v>202</v>
      </c>
      <c r="R24" s="3"/>
      <c r="S24" s="3"/>
      <c r="T24" s="3"/>
      <c r="U24" s="3"/>
      <c r="V24" s="3"/>
    </row>
    <row r="25" spans="1:23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/>
      <c r="N29" s="3"/>
      <c r="O29" s="3" t="s">
        <v>220</v>
      </c>
      <c r="P29" s="3"/>
      <c r="Q29" s="3"/>
      <c r="R29" s="3"/>
      <c r="S29" s="3"/>
      <c r="T29" s="3"/>
      <c r="U29" s="3"/>
      <c r="V29" s="3"/>
    </row>
    <row r="30" spans="1:23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/>
      <c r="N30" s="76"/>
      <c r="O30" s="76" t="s">
        <v>217</v>
      </c>
      <c r="P30" s="76" t="s">
        <v>207</v>
      </c>
      <c r="Q30" s="76"/>
      <c r="R30" s="76"/>
      <c r="S30" s="76"/>
      <c r="T30" s="76"/>
      <c r="U30" s="76"/>
      <c r="V30" s="76"/>
    </row>
    <row r="31" spans="1:23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/>
      <c r="P31" s="3"/>
      <c r="Q31" s="3" t="s">
        <v>203</v>
      </c>
      <c r="R31" s="3"/>
      <c r="S31" s="3"/>
      <c r="T31" s="3"/>
      <c r="U31" s="3"/>
      <c r="V31" s="3"/>
    </row>
    <row r="32" spans="1:23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s="3"/>
      <c r="P34" s="3"/>
      <c r="Q34" t="s">
        <v>204</v>
      </c>
      <c r="R34" s="3"/>
      <c r="S34" s="3"/>
      <c r="T34" s="3"/>
      <c r="U34" s="3"/>
      <c r="V34" s="3"/>
    </row>
    <row r="35" spans="1:22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/>
      <c r="P38" s="3"/>
      <c r="Q38" s="3" t="s">
        <v>205</v>
      </c>
      <c r="R38" s="3"/>
      <c r="S38" s="3"/>
      <c r="T38" s="3"/>
      <c r="U38" s="3"/>
      <c r="V38" s="3"/>
    </row>
    <row r="39" spans="1:22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/>
      <c r="P39" s="3"/>
      <c r="Q39" s="3" t="s">
        <v>206</v>
      </c>
      <c r="R39" s="3"/>
      <c r="S39" s="3"/>
      <c r="T39" s="3"/>
      <c r="U39" s="3"/>
      <c r="V39" s="3"/>
    </row>
    <row r="40" spans="1:22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/>
      <c r="O42" s="76"/>
      <c r="P42" s="76" t="s">
        <v>208</v>
      </c>
      <c r="Q42" s="76"/>
      <c r="R42" s="76"/>
      <c r="S42" s="76"/>
      <c r="T42" s="76"/>
      <c r="U42" s="76"/>
      <c r="V42" s="76"/>
    </row>
    <row r="43" spans="1:22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17"/>
      <c r="T44" s="17"/>
      <c r="U44" s="17"/>
      <c r="V44" s="17"/>
    </row>
    <row r="45" spans="1:22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N45" s="6"/>
      <c r="O45" s="6"/>
      <c r="Q45" s="6" t="s">
        <v>209</v>
      </c>
      <c r="R45" s="6"/>
      <c r="S45" s="6"/>
      <c r="T45" s="6"/>
      <c r="U45" s="6"/>
      <c r="V45" s="6"/>
    </row>
    <row r="46" spans="1:22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N46" s="81"/>
      <c r="O46" s="81"/>
      <c r="Q46" s="81" t="s">
        <v>209</v>
      </c>
      <c r="R46" s="81"/>
      <c r="S46" s="81"/>
      <c r="T46" s="81"/>
      <c r="U46" s="81"/>
      <c r="V46" s="81"/>
    </row>
    <row r="47" spans="1:22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N47" s="3"/>
      <c r="O47" s="3"/>
      <c r="Q47" s="3" t="s">
        <v>210</v>
      </c>
      <c r="R47" s="3"/>
      <c r="S47" s="3"/>
      <c r="T47" s="3"/>
      <c r="U47" s="3"/>
      <c r="V47" s="3"/>
    </row>
    <row r="48" spans="1:22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N48" s="6"/>
      <c r="O48" s="6"/>
      <c r="Q48" s="6"/>
      <c r="R48" s="6"/>
      <c r="S48" s="6"/>
      <c r="T48" s="6"/>
      <c r="U48" s="6"/>
      <c r="V48" s="6"/>
    </row>
    <row r="49" spans="1:22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N49" s="3"/>
      <c r="O49" s="3"/>
      <c r="Q49" s="3" t="s">
        <v>210</v>
      </c>
      <c r="R49" s="3"/>
      <c r="S49" s="3"/>
      <c r="T49" s="3"/>
      <c r="U49" s="3"/>
      <c r="V49" s="3"/>
    </row>
    <row r="50" spans="1:22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81"/>
      <c r="N50" s="81"/>
      <c r="O50" s="3" t="s">
        <v>221</v>
      </c>
      <c r="Q50" s="3" t="s">
        <v>211</v>
      </c>
      <c r="R50" s="3"/>
      <c r="S50" s="3"/>
      <c r="T50" s="3"/>
      <c r="U50" s="3"/>
      <c r="V50" s="3"/>
    </row>
    <row r="51" spans="1:22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/>
      <c r="N51" s="3"/>
      <c r="O51" s="3" t="s">
        <v>222</v>
      </c>
      <c r="Q51" s="3" t="s">
        <v>212</v>
      </c>
      <c r="R51" s="3"/>
      <c r="S51" s="3"/>
      <c r="T51" s="3"/>
      <c r="U51" s="3"/>
      <c r="V51" s="3"/>
    </row>
    <row r="52" spans="1:22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P52" s="6"/>
      <c r="Q52" s="6"/>
      <c r="S52" s="6"/>
      <c r="T52" s="6"/>
      <c r="U52" s="6"/>
      <c r="V52" s="6"/>
    </row>
    <row r="53" spans="1:22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3"/>
      <c r="N53" s="3"/>
      <c r="O53" s="28" t="s">
        <v>228</v>
      </c>
      <c r="P53" s="3"/>
      <c r="Q53" s="3"/>
      <c r="R53" s="3"/>
      <c r="S53" s="3"/>
      <c r="T53" s="3"/>
      <c r="U53" s="3"/>
      <c r="V53" s="3"/>
    </row>
    <row r="54" spans="1:22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82"/>
      <c r="N54" s="82"/>
      <c r="O54" s="40" t="s">
        <v>223</v>
      </c>
      <c r="P54" s="82"/>
      <c r="Q54" s="82"/>
      <c r="R54" s="82"/>
      <c r="S54" s="82"/>
      <c r="T54" s="82"/>
      <c r="U54" s="82"/>
      <c r="V54" s="82"/>
    </row>
    <row r="55" spans="1:22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 t="s">
        <v>224</v>
      </c>
      <c r="P55" s="3"/>
      <c r="Q55" s="3"/>
      <c r="R55" s="3"/>
      <c r="S55" s="3"/>
      <c r="T55" s="3"/>
      <c r="U55" s="3"/>
      <c r="V55" s="3"/>
    </row>
    <row r="56" spans="1:22" x14ac:dyDescent="0.3">
      <c r="A56" t="s">
        <v>187</v>
      </c>
      <c r="C56" s="3">
        <f>Historicals!C79+Historicals!C80+Historicals!C81+Historicals!C85+Historicals!C82</f>
        <v>785</v>
      </c>
      <c r="D56" s="3">
        <f>Historicals!D79+Historicals!D80+Historicals!D81+Historicals!D85+Historicals!D82</f>
        <v>99</v>
      </c>
      <c r="E56" s="3">
        <f>Historicals!E79+Historicals!E80+Historicals!E81+Historicals!E85+Historicals!E82</f>
        <v>84</v>
      </c>
      <c r="F56" s="3">
        <f>Historicals!F79+Historicals!F80+Historicals!F81+Historicals!F85+Historicals!F82</f>
        <v>1304</v>
      </c>
      <c r="G56" s="3">
        <f>Historicals!G79+Historicals!G80+Historicals!G81+Historicals!G85+Historicals!G82</f>
        <v>855</v>
      </c>
      <c r="H56" s="3">
        <f>Historicals!H79+Historicals!H80+Historicals!H81+Historicals!H85+Historicals!H82</f>
        <v>58</v>
      </c>
      <c r="I56" s="3">
        <f>Historicals!I79+Historicals!I80+Historicals!I81+Historicals!I85+Historicals!I82</f>
        <v>-3105</v>
      </c>
      <c r="J56" s="3">
        <f>Historicals!J79+Historicals!J80+Historicals!J81+Historicals!J85+Historicals!J82</f>
        <v>-766</v>
      </c>
      <c r="K56" s="3"/>
      <c r="L56" s="3"/>
      <c r="M56" s="3" t="s">
        <v>231</v>
      </c>
      <c r="N56" s="3" t="s">
        <v>230</v>
      </c>
      <c r="O56" s="3" t="s">
        <v>225</v>
      </c>
      <c r="P56" s="3"/>
      <c r="Q56" s="3"/>
      <c r="R56" s="3"/>
      <c r="S56" s="3"/>
      <c r="T56" s="3"/>
      <c r="U56" s="3"/>
      <c r="V56" s="3"/>
    </row>
    <row r="57" spans="1:22" x14ac:dyDescent="0.3">
      <c r="A57" s="41" t="s">
        <v>188</v>
      </c>
      <c r="B57" s="41"/>
      <c r="C57" s="82">
        <f t="shared" ref="C57:J57" si="13">C51+C55+C56</f>
        <v>-175</v>
      </c>
      <c r="D57" s="82">
        <f t="shared" si="13"/>
        <v>-1034</v>
      </c>
      <c r="E57" s="82">
        <f t="shared" si="13"/>
        <v>-1008</v>
      </c>
      <c r="F57" s="82">
        <f t="shared" si="13"/>
        <v>276</v>
      </c>
      <c r="G57" s="82">
        <f t="shared" si="13"/>
        <v>-264</v>
      </c>
      <c r="H57" s="82">
        <f t="shared" si="13"/>
        <v>-1028</v>
      </c>
      <c r="I57" s="82">
        <f t="shared" si="13"/>
        <v>-3800</v>
      </c>
      <c r="J57" s="82">
        <f t="shared" si="13"/>
        <v>-1524</v>
      </c>
      <c r="K57" s="90"/>
      <c r="L57" s="90"/>
      <c r="M57" s="90"/>
      <c r="N57" s="90"/>
      <c r="O57" t="s">
        <v>226</v>
      </c>
      <c r="P57" s="82"/>
      <c r="Q57" s="82"/>
      <c r="R57" s="82"/>
      <c r="S57" s="82"/>
      <c r="T57" s="82"/>
      <c r="U57" s="82"/>
      <c r="V57" s="82"/>
    </row>
    <row r="58" spans="1:22" x14ac:dyDescent="0.3">
      <c r="A58" t="s">
        <v>189</v>
      </c>
      <c r="C58" s="3">
        <f>Historicals!C93+Historicals!C94</f>
        <v>-2020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3"/>
      <c r="S58" s="3"/>
      <c r="T58" s="87"/>
      <c r="U58" s="3"/>
      <c r="V58" s="3"/>
    </row>
    <row r="59" spans="1:22" x14ac:dyDescent="0.3">
      <c r="A59" s="74" t="s">
        <v>129</v>
      </c>
      <c r="B59" s="74"/>
      <c r="C59" s="75" t="str">
        <f t="shared" ref="C59:J59" si="14">+IFERROR(C58/B58-1,"nm")</f>
        <v>nm</v>
      </c>
      <c r="D59" s="75">
        <f t="shared" si="14"/>
        <v>0.35198019801980207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88"/>
      <c r="V59" s="88"/>
    </row>
    <row r="60" spans="1:22" x14ac:dyDescent="0.3">
      <c r="A60" t="s">
        <v>190</v>
      </c>
      <c r="C60" s="3">
        <f>Historicals!C96</f>
        <v>-899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L60" s="3"/>
      <c r="M60" s="3" t="s">
        <v>235</v>
      </c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">
      <c r="A61" t="s">
        <v>191</v>
      </c>
      <c r="C61" s="3">
        <f>Historicals!C92+Historicals!C88</f>
        <v>0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L61" s="3"/>
      <c r="M61" s="3" t="s">
        <v>236</v>
      </c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">
      <c r="A62" t="s">
        <v>192</v>
      </c>
      <c r="C62" s="3">
        <f>Historicals!C97+Historicals!C98</f>
        <v>-2790</v>
      </c>
      <c r="D62" s="3">
        <f>Historicals!D97+Historicals!D98</f>
        <v>-2671</v>
      </c>
      <c r="E62" s="3">
        <f>Historicals!E97+Historicals!E98</f>
        <v>-1942</v>
      </c>
      <c r="F62" s="3">
        <f>Historicals!F97+Historicals!F98</f>
        <v>-4890</v>
      </c>
      <c r="G62" s="3">
        <f>Historicals!G97+Historicals!G98</f>
        <v>-5343</v>
      </c>
      <c r="H62" s="3">
        <f>Historicals!H97+Historicals!H98</f>
        <v>2433</v>
      </c>
      <c r="I62" s="3">
        <f>Historicals!I97+Historicals!I98</f>
        <v>-1595</v>
      </c>
      <c r="J62" s="3">
        <f>Historicals!J97+Historicals!J98</f>
        <v>-4987</v>
      </c>
      <c r="K62" t="s">
        <v>239</v>
      </c>
      <c r="L62" s="3"/>
      <c r="M62" s="3" t="s">
        <v>237</v>
      </c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41" t="s">
        <v>193</v>
      </c>
      <c r="B63" s="41"/>
      <c r="C63" s="82">
        <f>C58+C60+C62+C61</f>
        <v>-5709</v>
      </c>
      <c r="D63" s="82">
        <f>D58+D60+D62+D61</f>
        <v>-5443</v>
      </c>
      <c r="E63" s="82">
        <f t="shared" ref="E63:J63" si="15">E58+E60+E62+E61</f>
        <v>-4327</v>
      </c>
      <c r="F63" s="82">
        <f t="shared" si="15"/>
        <v>-9654</v>
      </c>
      <c r="G63" s="82">
        <f t="shared" si="15"/>
        <v>-10261</v>
      </c>
      <c r="H63" s="82">
        <f t="shared" si="15"/>
        <v>4933</v>
      </c>
      <c r="I63" s="82">
        <f t="shared" si="15"/>
        <v>-2866</v>
      </c>
      <c r="J63" s="82">
        <f t="shared" si="15"/>
        <v>-9687</v>
      </c>
      <c r="K63" s="82"/>
      <c r="L63" s="82" t="s">
        <v>234</v>
      </c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 t="s">
        <v>238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s="1" customFormat="1" x14ac:dyDescent="0.3">
      <c r="A65" s="41" t="s">
        <v>195</v>
      </c>
      <c r="B65" s="41"/>
      <c r="C65" s="82">
        <f t="shared" ref="C65:J65" si="16">C54+C57+C63+C64</f>
        <v>-1274</v>
      </c>
      <c r="D65" s="82">
        <f t="shared" si="16"/>
        <v>-3486</v>
      </c>
      <c r="E65" s="82">
        <f t="shared" si="16"/>
        <v>-1715</v>
      </c>
      <c r="F65" s="82">
        <f t="shared" si="16"/>
        <v>-4378</v>
      </c>
      <c r="G65" s="82">
        <f t="shared" si="16"/>
        <v>-4751</v>
      </c>
      <c r="H65" s="82">
        <f t="shared" si="16"/>
        <v>6324</v>
      </c>
      <c r="I65" s="82">
        <f t="shared" si="16"/>
        <v>134</v>
      </c>
      <c r="J65" s="82">
        <f t="shared" si="16"/>
        <v>-6166</v>
      </c>
      <c r="K65" s="6"/>
      <c r="L65" s="6"/>
      <c r="M65" s="82" t="s">
        <v>233</v>
      </c>
      <c r="N65" s="82"/>
      <c r="O65" s="82"/>
      <c r="P65" s="82"/>
      <c r="Q65" s="82"/>
      <c r="R65" s="82"/>
      <c r="S65" s="82"/>
      <c r="T65" s="82"/>
      <c r="U65" s="82"/>
      <c r="V65" s="82"/>
    </row>
    <row r="66" spans="1:22" x14ac:dyDescent="0.3">
      <c r="A66" t="s">
        <v>196</v>
      </c>
      <c r="C66" s="3">
        <f>Historicals!C101</f>
        <v>2220</v>
      </c>
      <c r="D66" s="3">
        <f t="shared" ref="D66:J66" si="17">C67</f>
        <v>946</v>
      </c>
      <c r="E66" s="3">
        <f t="shared" si="17"/>
        <v>-2540</v>
      </c>
      <c r="F66" s="3">
        <f t="shared" si="17"/>
        <v>-4255</v>
      </c>
      <c r="G66" s="3">
        <f t="shared" si="17"/>
        <v>-8633</v>
      </c>
      <c r="H66" s="3">
        <f t="shared" si="17"/>
        <v>-13384</v>
      </c>
      <c r="I66" s="3">
        <f t="shared" si="17"/>
        <v>-7060</v>
      </c>
      <c r="J66" s="3">
        <f t="shared" si="17"/>
        <v>-6926</v>
      </c>
      <c r="K66" s="3"/>
      <c r="L66" s="3"/>
      <c r="M66" s="3" t="s">
        <v>232</v>
      </c>
      <c r="N66" t="s">
        <v>227</v>
      </c>
      <c r="O66" t="s">
        <v>227</v>
      </c>
      <c r="P66" s="3"/>
      <c r="Q66" s="3"/>
      <c r="R66" s="3"/>
      <c r="S66" s="3"/>
      <c r="T66" s="3"/>
      <c r="U66" s="3"/>
      <c r="V66" s="3"/>
    </row>
    <row r="67" spans="1:22" ht="15" thickBot="1" x14ac:dyDescent="0.35">
      <c r="A67" s="5" t="s">
        <v>197</v>
      </c>
      <c r="B67" s="5"/>
      <c r="C67" s="76">
        <f t="shared" ref="C67:J67" si="18">C65+C66</f>
        <v>946</v>
      </c>
      <c r="D67" s="76">
        <f t="shared" si="18"/>
        <v>-2540</v>
      </c>
      <c r="E67" s="76">
        <f t="shared" si="18"/>
        <v>-4255</v>
      </c>
      <c r="F67" s="76">
        <f t="shared" si="18"/>
        <v>-8633</v>
      </c>
      <c r="G67" s="76">
        <f t="shared" si="18"/>
        <v>-13384</v>
      </c>
      <c r="H67" s="76">
        <f t="shared" si="18"/>
        <v>-7060</v>
      </c>
      <c r="I67" s="76">
        <f t="shared" si="18"/>
        <v>-6926</v>
      </c>
      <c r="J67" s="76">
        <f t="shared" si="18"/>
        <v>-13092</v>
      </c>
      <c r="K67" s="6"/>
      <c r="L67" s="6"/>
      <c r="M67" s="6"/>
      <c r="N67" s="76" t="s">
        <v>229</v>
      </c>
      <c r="O67" s="76"/>
      <c r="P67" s="76"/>
      <c r="Q67" s="76"/>
      <c r="R67" s="76"/>
      <c r="S67" s="76"/>
      <c r="T67" s="76"/>
      <c r="U67" s="76"/>
      <c r="V67" s="76"/>
    </row>
    <row r="68" spans="1:22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s="26"/>
      <c r="O68" s="26"/>
      <c r="P68" t="s">
        <v>213</v>
      </c>
      <c r="Q68" s="26"/>
      <c r="R68" s="26"/>
      <c r="S68" s="26"/>
      <c r="T68" s="26"/>
      <c r="U68" s="26"/>
      <c r="V68" s="26"/>
    </row>
    <row r="69" spans="1:22" x14ac:dyDescent="0.3">
      <c r="C69" s="91">
        <f>+C67-C21</f>
        <v>-2906</v>
      </c>
      <c r="D69" s="91">
        <f t="shared" ref="D69:J69" si="19">+D67-D21</f>
        <v>-5678</v>
      </c>
      <c r="E69" s="91">
        <f t="shared" si="19"/>
        <v>-8063</v>
      </c>
      <c r="F69" s="91">
        <f t="shared" si="19"/>
        <v>-12882</v>
      </c>
      <c r="G69" s="91">
        <f t="shared" si="19"/>
        <v>-17850</v>
      </c>
      <c r="H69" s="91">
        <f t="shared" si="19"/>
        <v>-15408</v>
      </c>
      <c r="I69" s="91">
        <f t="shared" si="19"/>
        <v>-16815</v>
      </c>
      <c r="J69" s="91">
        <f t="shared" si="19"/>
        <v>-21666</v>
      </c>
      <c r="K69" s="81"/>
    </row>
    <row r="70" spans="1:22" x14ac:dyDescent="0.3"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22" x14ac:dyDescent="0.3"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22" x14ac:dyDescent="0.3"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22" x14ac:dyDescent="0.3">
      <c r="C73" s="81"/>
      <c r="D73" s="81"/>
      <c r="E73" s="81"/>
      <c r="F73" s="81"/>
      <c r="G73" s="81"/>
      <c r="H73" s="81"/>
      <c r="I73" s="81"/>
      <c r="J73" s="81"/>
      <c r="K73" s="81"/>
      <c r="L73" s="81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2024-02-05T17:19:00Z</dcterms:modified>
</cp:coreProperties>
</file>