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EC352F0-20C3-47F5-9986-35F0CFADB44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B17" i="3"/>
  <c r="C195" i="3"/>
  <c r="C197" i="3" s="1"/>
  <c r="D195" i="3"/>
  <c r="D197" i="3" s="1"/>
  <c r="E195" i="3"/>
  <c r="E197" i="3" s="1"/>
  <c r="F195" i="3"/>
  <c r="F197" i="3" s="1"/>
  <c r="G195" i="3"/>
  <c r="H195" i="3"/>
  <c r="I195" i="3"/>
  <c r="B195" i="3"/>
  <c r="C176" i="3"/>
  <c r="D176" i="3"/>
  <c r="E176" i="3"/>
  <c r="F176" i="3"/>
  <c r="G176" i="3"/>
  <c r="G178" i="3" s="1"/>
  <c r="H176" i="3"/>
  <c r="H178" i="3" s="1"/>
  <c r="I176" i="3"/>
  <c r="I178" i="3" s="1"/>
  <c r="J178" i="3" s="1"/>
  <c r="J177" i="3" s="1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F112" i="3" s="1"/>
  <c r="G110" i="3"/>
  <c r="G112" i="3" s="1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F41" i="3" s="1"/>
  <c r="G48" i="3"/>
  <c r="H48" i="3"/>
  <c r="I48" i="3"/>
  <c r="B48" i="3"/>
  <c r="K162" i="3"/>
  <c r="L162" i="3" s="1"/>
  <c r="M162" i="3" s="1"/>
  <c r="N162" i="3" s="1"/>
  <c r="K161" i="3"/>
  <c r="L161" i="3" s="1"/>
  <c r="J160" i="3"/>
  <c r="J165" i="3"/>
  <c r="K165" i="3" s="1"/>
  <c r="L165" i="3" s="1"/>
  <c r="C14" i="3"/>
  <c r="B14" i="3"/>
  <c r="I14" i="3"/>
  <c r="B3" i="3"/>
  <c r="E112" i="3"/>
  <c r="B143" i="3"/>
  <c r="D178" i="3"/>
  <c r="I197" i="3"/>
  <c r="J197" i="3" s="1"/>
  <c r="B197" i="3"/>
  <c r="C192" i="3"/>
  <c r="C194" i="3" s="1"/>
  <c r="D192" i="3"/>
  <c r="D194" i="3" s="1"/>
  <c r="E192" i="3"/>
  <c r="E194" i="3" s="1"/>
  <c r="F192" i="3"/>
  <c r="G193" i="3" s="1"/>
  <c r="G192" i="3"/>
  <c r="G194" i="3" s="1"/>
  <c r="H192" i="3"/>
  <c r="H194" i="3" s="1"/>
  <c r="I192" i="3"/>
  <c r="I193" i="3" s="1"/>
  <c r="B192" i="3"/>
  <c r="B194" i="3" s="1"/>
  <c r="I191" i="3"/>
  <c r="B191" i="3"/>
  <c r="C189" i="3"/>
  <c r="C191" i="3" s="1"/>
  <c r="D189" i="3"/>
  <c r="D191" i="3" s="1"/>
  <c r="E189" i="3"/>
  <c r="E191" i="3" s="1"/>
  <c r="F189" i="3"/>
  <c r="F191" i="3" s="1"/>
  <c r="G189" i="3"/>
  <c r="H189" i="3"/>
  <c r="I189" i="3"/>
  <c r="I190" i="3" s="1"/>
  <c r="B189" i="3"/>
  <c r="C187" i="3"/>
  <c r="D187" i="3"/>
  <c r="F187" i="3"/>
  <c r="C185" i="3"/>
  <c r="D185" i="3"/>
  <c r="D182" i="3" s="1"/>
  <c r="E185" i="3"/>
  <c r="F185" i="3"/>
  <c r="F186" i="3" s="1"/>
  <c r="G185" i="3"/>
  <c r="G187" i="3" s="1"/>
  <c r="H185" i="3"/>
  <c r="H182" i="3" s="1"/>
  <c r="I185" i="3"/>
  <c r="I188" i="3" s="1"/>
  <c r="J188" i="3" s="1"/>
  <c r="K188" i="3" s="1"/>
  <c r="B185" i="3"/>
  <c r="B188" i="3" s="1"/>
  <c r="C182" i="3"/>
  <c r="D188" i="3"/>
  <c r="C188" i="3"/>
  <c r="B190" i="3"/>
  <c r="C190" i="3"/>
  <c r="D190" i="3"/>
  <c r="H190" i="3"/>
  <c r="B193" i="3"/>
  <c r="H193" i="3"/>
  <c r="C180" i="3"/>
  <c r="D180" i="3"/>
  <c r="D181" i="3" s="1"/>
  <c r="E180" i="3"/>
  <c r="E181" i="3" s="1"/>
  <c r="F180" i="3"/>
  <c r="G180" i="3"/>
  <c r="G197" i="3" s="1"/>
  <c r="H180" i="3"/>
  <c r="H181" i="3" s="1"/>
  <c r="I180" i="3"/>
  <c r="B180" i="3"/>
  <c r="C175" i="3"/>
  <c r="I175" i="3"/>
  <c r="J175" i="3" s="1"/>
  <c r="J173" i="3" s="1"/>
  <c r="J174" i="3" s="1"/>
  <c r="B175" i="3"/>
  <c r="C173" i="3"/>
  <c r="D173" i="3"/>
  <c r="E174" i="3" s="1"/>
  <c r="E173" i="3"/>
  <c r="E175" i="3" s="1"/>
  <c r="F173" i="3"/>
  <c r="F174" i="3" s="1"/>
  <c r="G173" i="3"/>
  <c r="G175" i="3" s="1"/>
  <c r="H173" i="3"/>
  <c r="I173" i="3"/>
  <c r="I174" i="3" s="1"/>
  <c r="B173" i="3"/>
  <c r="E172" i="3"/>
  <c r="F172" i="3"/>
  <c r="H172" i="3"/>
  <c r="C170" i="3"/>
  <c r="C172" i="3" s="1"/>
  <c r="D170" i="3"/>
  <c r="D172" i="3" s="1"/>
  <c r="E170" i="3"/>
  <c r="F170" i="3"/>
  <c r="G170" i="3"/>
  <c r="H170" i="3"/>
  <c r="I170" i="3"/>
  <c r="I163" i="3" s="1"/>
  <c r="I165" i="3" s="1"/>
  <c r="B170" i="3"/>
  <c r="B172" i="3" s="1"/>
  <c r="D168" i="3"/>
  <c r="G168" i="3"/>
  <c r="C166" i="3"/>
  <c r="D166" i="3"/>
  <c r="E166" i="3"/>
  <c r="E168" i="3" s="1"/>
  <c r="F166" i="3"/>
  <c r="F163" i="3" s="1"/>
  <c r="F165" i="3" s="1"/>
  <c r="G166" i="3"/>
  <c r="G163" i="3" s="1"/>
  <c r="G165" i="3" s="1"/>
  <c r="H166" i="3"/>
  <c r="H168" i="3" s="1"/>
  <c r="I166" i="3"/>
  <c r="I168" i="3" s="1"/>
  <c r="B166" i="3"/>
  <c r="B168" i="3" s="1"/>
  <c r="C163" i="3"/>
  <c r="C165" i="3" s="1"/>
  <c r="D163" i="3"/>
  <c r="I169" i="3"/>
  <c r="J169" i="3" s="1"/>
  <c r="K169" i="3" s="1"/>
  <c r="L169" i="3" s="1"/>
  <c r="M169" i="3" s="1"/>
  <c r="G169" i="3"/>
  <c r="E169" i="3"/>
  <c r="D169" i="3"/>
  <c r="C169" i="3"/>
  <c r="E171" i="3"/>
  <c r="G171" i="3"/>
  <c r="H171" i="3"/>
  <c r="B174" i="3"/>
  <c r="D174" i="3"/>
  <c r="D177" i="3"/>
  <c r="E177" i="3"/>
  <c r="H177" i="3"/>
  <c r="I177" i="3"/>
  <c r="B181" i="3"/>
  <c r="C181" i="3"/>
  <c r="D186" i="3"/>
  <c r="E186" i="3"/>
  <c r="E161" i="3"/>
  <c r="F161" i="3"/>
  <c r="G161" i="3"/>
  <c r="H161" i="3"/>
  <c r="I161" i="3"/>
  <c r="D161" i="3"/>
  <c r="F159" i="3"/>
  <c r="F160" i="3" s="1"/>
  <c r="F162" i="3" s="1"/>
  <c r="G159" i="3"/>
  <c r="H160" i="3" s="1"/>
  <c r="H159" i="3"/>
  <c r="I159" i="3"/>
  <c r="E159" i="3"/>
  <c r="E160" i="3" s="1"/>
  <c r="E162" i="3" s="1"/>
  <c r="F157" i="3"/>
  <c r="G157" i="3"/>
  <c r="H157" i="3"/>
  <c r="I157" i="3"/>
  <c r="E157" i="3"/>
  <c r="F155" i="3"/>
  <c r="F156" i="3" s="1"/>
  <c r="F158" i="3" s="1"/>
  <c r="G155" i="3"/>
  <c r="G156" i="3" s="1"/>
  <c r="G158" i="3" s="1"/>
  <c r="H155" i="3"/>
  <c r="I155" i="3"/>
  <c r="I156" i="3" s="1"/>
  <c r="E155" i="3"/>
  <c r="F153" i="3"/>
  <c r="G153" i="3"/>
  <c r="H153" i="3"/>
  <c r="I153" i="3"/>
  <c r="E153" i="3"/>
  <c r="F151" i="3"/>
  <c r="G151" i="3"/>
  <c r="H151" i="3"/>
  <c r="I152" i="3" s="1"/>
  <c r="I154" i="3" s="1"/>
  <c r="I151" i="3"/>
  <c r="E151" i="3"/>
  <c r="E152" i="3" s="1"/>
  <c r="E154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F150" i="3" s="1"/>
  <c r="C145" i="3"/>
  <c r="C178" i="3" s="1"/>
  <c r="D145" i="3"/>
  <c r="E145" i="3"/>
  <c r="E178" i="3" s="1"/>
  <c r="F145" i="3"/>
  <c r="F175" i="3" s="1"/>
  <c r="G145" i="3"/>
  <c r="G172" i="3" s="1"/>
  <c r="H145" i="3"/>
  <c r="H175" i="3" s="1"/>
  <c r="I145" i="3"/>
  <c r="B145" i="3"/>
  <c r="C161" i="3"/>
  <c r="B161" i="3"/>
  <c r="D160" i="3"/>
  <c r="D162" i="3" s="1"/>
  <c r="C160" i="3"/>
  <c r="C162" i="3" s="1"/>
  <c r="B160" i="3"/>
  <c r="I160" i="3"/>
  <c r="D157" i="3"/>
  <c r="C157" i="3"/>
  <c r="B157" i="3"/>
  <c r="D156" i="3"/>
  <c r="D158" i="3" s="1"/>
  <c r="C156" i="3"/>
  <c r="C158" i="3" s="1"/>
  <c r="B156" i="3"/>
  <c r="B158" i="3" s="1"/>
  <c r="H156" i="3"/>
  <c r="E156" i="3"/>
  <c r="E158" i="3" s="1"/>
  <c r="D153" i="3"/>
  <c r="C153" i="3"/>
  <c r="B153" i="3"/>
  <c r="D152" i="3"/>
  <c r="D154" i="3" s="1"/>
  <c r="C152" i="3"/>
  <c r="C154" i="3" s="1"/>
  <c r="B152" i="3"/>
  <c r="B154" i="3" s="1"/>
  <c r="G152" i="3"/>
  <c r="F152" i="3"/>
  <c r="F154" i="3" s="1"/>
  <c r="D148" i="3"/>
  <c r="D150" i="3" s="1"/>
  <c r="C148" i="3"/>
  <c r="B148" i="3"/>
  <c r="B150" i="3" s="1"/>
  <c r="D146" i="3"/>
  <c r="C146" i="3"/>
  <c r="B146" i="3"/>
  <c r="E140" i="3"/>
  <c r="B140" i="3"/>
  <c r="E138" i="3"/>
  <c r="F138" i="3"/>
  <c r="F140" i="3" s="1"/>
  <c r="G138" i="3"/>
  <c r="G140" i="3" s="1"/>
  <c r="H138" i="3"/>
  <c r="H140" i="3" s="1"/>
  <c r="I138" i="3"/>
  <c r="D138" i="3"/>
  <c r="D140" i="3" s="1"/>
  <c r="B137" i="3"/>
  <c r="D135" i="3"/>
  <c r="D137" i="3" s="1"/>
  <c r="E135" i="3"/>
  <c r="E137" i="3" s="1"/>
  <c r="F135" i="3"/>
  <c r="F128" i="3" s="1"/>
  <c r="G135" i="3"/>
  <c r="G128" i="3" s="1"/>
  <c r="G130" i="3" s="1"/>
  <c r="H135" i="3"/>
  <c r="H137" i="3" s="1"/>
  <c r="I135" i="3"/>
  <c r="C135" i="3"/>
  <c r="C128" i="3" s="1"/>
  <c r="H133" i="3"/>
  <c r="I133" i="3"/>
  <c r="B133" i="3"/>
  <c r="E131" i="3"/>
  <c r="E133" i="3" s="1"/>
  <c r="F131" i="3"/>
  <c r="F133" i="3" s="1"/>
  <c r="G131" i="3"/>
  <c r="H131" i="3"/>
  <c r="H128" i="3" s="1"/>
  <c r="I131" i="3"/>
  <c r="D131" i="3"/>
  <c r="D133" i="3" s="1"/>
  <c r="I128" i="3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E125" i="3" s="1"/>
  <c r="E127" i="3" s="1"/>
  <c r="C122" i="3"/>
  <c r="D122" i="3"/>
  <c r="E122" i="3"/>
  <c r="F122" i="3"/>
  <c r="G122" i="3"/>
  <c r="H122" i="3"/>
  <c r="I122" i="3"/>
  <c r="B122" i="3"/>
  <c r="E120" i="3"/>
  <c r="E121" i="3" s="1"/>
  <c r="F120" i="3"/>
  <c r="G121" i="3" s="1"/>
  <c r="G123" i="3" s="1"/>
  <c r="G120" i="3"/>
  <c r="H120" i="3"/>
  <c r="I121" i="3" s="1"/>
  <c r="I123" i="3" s="1"/>
  <c r="I120" i="3"/>
  <c r="D120" i="3"/>
  <c r="D118" i="3"/>
  <c r="E118" i="3"/>
  <c r="F118" i="3"/>
  <c r="G118" i="3"/>
  <c r="H118" i="3"/>
  <c r="I118" i="3"/>
  <c r="C118" i="3"/>
  <c r="E116" i="3"/>
  <c r="F116" i="3"/>
  <c r="G116" i="3"/>
  <c r="G117" i="3" s="1"/>
  <c r="H116" i="3"/>
  <c r="I116" i="3"/>
  <c r="D116" i="3"/>
  <c r="D114" i="3"/>
  <c r="D143" i="3" s="1"/>
  <c r="E114" i="3"/>
  <c r="E143" i="3" s="1"/>
  <c r="F114" i="3"/>
  <c r="F137" i="3" s="1"/>
  <c r="G114" i="3"/>
  <c r="G115" i="3" s="1"/>
  <c r="H114" i="3"/>
  <c r="I114" i="3"/>
  <c r="I140" i="3" s="1"/>
  <c r="C114" i="3"/>
  <c r="C115" i="3" s="1"/>
  <c r="F139" i="3"/>
  <c r="C139" i="3"/>
  <c r="B139" i="3"/>
  <c r="B136" i="3"/>
  <c r="C132" i="3"/>
  <c r="B132" i="3"/>
  <c r="C125" i="3"/>
  <c r="C127" i="3" s="1"/>
  <c r="B125" i="3"/>
  <c r="B127" i="3" s="1"/>
  <c r="F125" i="3"/>
  <c r="C121" i="3"/>
  <c r="C123" i="3" s="1"/>
  <c r="B121" i="3"/>
  <c r="D121" i="3"/>
  <c r="D123" i="3" s="1"/>
  <c r="B118" i="3"/>
  <c r="C117" i="3"/>
  <c r="B117" i="3"/>
  <c r="F117" i="3"/>
  <c r="F119" i="3" s="1"/>
  <c r="D117" i="3"/>
  <c r="D119" i="3" s="1"/>
  <c r="B115" i="3"/>
  <c r="F115" i="3"/>
  <c r="B109" i="3"/>
  <c r="D106" i="3"/>
  <c r="D102" i="3"/>
  <c r="E102" i="3"/>
  <c r="G102" i="3"/>
  <c r="D97" i="3"/>
  <c r="D99" i="3" s="1"/>
  <c r="B78" i="3"/>
  <c r="C75" i="3"/>
  <c r="F75" i="3"/>
  <c r="B75" i="3"/>
  <c r="C68" i="3"/>
  <c r="B68" i="3"/>
  <c r="C107" i="3"/>
  <c r="C109" i="3" s="1"/>
  <c r="D107" i="3"/>
  <c r="D109" i="3" s="1"/>
  <c r="E107" i="3"/>
  <c r="E109" i="3" s="1"/>
  <c r="F107" i="3"/>
  <c r="F109" i="3" s="1"/>
  <c r="G107" i="3"/>
  <c r="G109" i="3" s="1"/>
  <c r="H107" i="3"/>
  <c r="H108" i="3" s="1"/>
  <c r="I107" i="3"/>
  <c r="B107" i="3"/>
  <c r="C104" i="3"/>
  <c r="C106" i="3" s="1"/>
  <c r="D104" i="3"/>
  <c r="E104" i="3"/>
  <c r="E106" i="3" s="1"/>
  <c r="F104" i="3"/>
  <c r="F106" i="3" s="1"/>
  <c r="G104" i="3"/>
  <c r="G106" i="3" s="1"/>
  <c r="H104" i="3"/>
  <c r="H106" i="3" s="1"/>
  <c r="I104" i="3"/>
  <c r="I106" i="3" s="1"/>
  <c r="B104" i="3"/>
  <c r="B106" i="3" s="1"/>
  <c r="C100" i="3"/>
  <c r="C102" i="3" s="1"/>
  <c r="D100" i="3"/>
  <c r="E100" i="3"/>
  <c r="F100" i="3"/>
  <c r="G101" i="3" s="1"/>
  <c r="G100" i="3"/>
  <c r="H100" i="3"/>
  <c r="H102" i="3" s="1"/>
  <c r="I100" i="3"/>
  <c r="I102" i="3" s="1"/>
  <c r="B100" i="3"/>
  <c r="B102" i="3" s="1"/>
  <c r="C95" i="3"/>
  <c r="D95" i="3"/>
  <c r="E95" i="3"/>
  <c r="F95" i="3"/>
  <c r="G95" i="3"/>
  <c r="H95" i="3"/>
  <c r="I95" i="3"/>
  <c r="B95" i="3"/>
  <c r="E93" i="3"/>
  <c r="F93" i="3"/>
  <c r="G93" i="3"/>
  <c r="G94" i="3" s="1"/>
  <c r="G96" i="3" s="1"/>
  <c r="H93" i="3"/>
  <c r="H94" i="3" s="1"/>
  <c r="H96" i="3" s="1"/>
  <c r="I93" i="3"/>
  <c r="D93" i="3"/>
  <c r="E94" i="3" s="1"/>
  <c r="E96" i="3" s="1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89" i="3"/>
  <c r="G89" i="3"/>
  <c r="G90" i="3" s="1"/>
  <c r="H89" i="3"/>
  <c r="I90" i="3" s="1"/>
  <c r="I92" i="3" s="1"/>
  <c r="I89" i="3"/>
  <c r="D89" i="3"/>
  <c r="B87" i="3"/>
  <c r="E85" i="3"/>
  <c r="E86" i="3" s="1"/>
  <c r="F85" i="3"/>
  <c r="G85" i="3"/>
  <c r="H86" i="3" s="1"/>
  <c r="H88" i="3" s="1"/>
  <c r="H85" i="3"/>
  <c r="I86" i="3" s="1"/>
  <c r="I85" i="3"/>
  <c r="D85" i="3"/>
  <c r="C83" i="3"/>
  <c r="C112" i="3" s="1"/>
  <c r="D83" i="3"/>
  <c r="E83" i="3"/>
  <c r="E84" i="3" s="1"/>
  <c r="F83" i="3"/>
  <c r="G83" i="3"/>
  <c r="H83" i="3"/>
  <c r="H84" i="3" s="1"/>
  <c r="I83" i="3"/>
  <c r="I109" i="3" s="1"/>
  <c r="B83" i="3"/>
  <c r="C94" i="3"/>
  <c r="C96" i="3" s="1"/>
  <c r="B94" i="3"/>
  <c r="B96" i="3" s="1"/>
  <c r="F94" i="3"/>
  <c r="B91" i="3"/>
  <c r="C90" i="3"/>
  <c r="C92" i="3" s="1"/>
  <c r="B90" i="3"/>
  <c r="B92" i="3" s="1"/>
  <c r="F90" i="3"/>
  <c r="E90" i="3"/>
  <c r="E92" i="3" s="1"/>
  <c r="D90" i="3"/>
  <c r="D92" i="3" s="1"/>
  <c r="C86" i="3"/>
  <c r="C88" i="3" s="1"/>
  <c r="B86" i="3"/>
  <c r="F84" i="3"/>
  <c r="D86" i="3"/>
  <c r="D88" i="3" s="1"/>
  <c r="D84" i="3"/>
  <c r="C84" i="3"/>
  <c r="B84" i="3"/>
  <c r="E76" i="3"/>
  <c r="F76" i="3"/>
  <c r="F78" i="3" s="1"/>
  <c r="G76" i="3"/>
  <c r="H76" i="3"/>
  <c r="I76" i="3"/>
  <c r="I78" i="3" s="1"/>
  <c r="D76" i="3"/>
  <c r="D73" i="3"/>
  <c r="E73" i="3"/>
  <c r="F73" i="3"/>
  <c r="G73" i="3"/>
  <c r="H73" i="3"/>
  <c r="I73" i="3"/>
  <c r="I66" i="3" s="1"/>
  <c r="I68" i="3" s="1"/>
  <c r="C73" i="3"/>
  <c r="E72" i="3"/>
  <c r="F72" i="3"/>
  <c r="B71" i="3"/>
  <c r="E69" i="3"/>
  <c r="F69" i="3"/>
  <c r="F71" i="3" s="1"/>
  <c r="G69" i="3"/>
  <c r="H69" i="3"/>
  <c r="I69" i="3"/>
  <c r="I72" i="3" s="1"/>
  <c r="D69" i="3"/>
  <c r="D66" i="3" s="1"/>
  <c r="F66" i="3"/>
  <c r="F68" i="3" s="1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H65" i="3" s="1"/>
  <c r="I62" i="3"/>
  <c r="D62" i="3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9" i="3" s="1"/>
  <c r="I61" i="3" s="1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5" i="3" s="1"/>
  <c r="F54" i="3"/>
  <c r="G54" i="3"/>
  <c r="G55" i="3" s="1"/>
  <c r="H54" i="3"/>
  <c r="I54" i="3"/>
  <c r="D54" i="3"/>
  <c r="D55" i="3" s="1"/>
  <c r="C52" i="3"/>
  <c r="C53" i="3" s="1"/>
  <c r="I52" i="3"/>
  <c r="I81" i="3" s="1"/>
  <c r="C77" i="3"/>
  <c r="B77" i="3"/>
  <c r="B74" i="3"/>
  <c r="C70" i="3"/>
  <c r="B70" i="3"/>
  <c r="C67" i="3"/>
  <c r="B67" i="3"/>
  <c r="B64" i="3"/>
  <c r="C63" i="3"/>
  <c r="C65" i="3" s="1"/>
  <c r="B63" i="3"/>
  <c r="B65" i="3" s="1"/>
  <c r="F63" i="3"/>
  <c r="F65" i="3" s="1"/>
  <c r="D63" i="3"/>
  <c r="D65" i="3" s="1"/>
  <c r="B60" i="3"/>
  <c r="C59" i="3"/>
  <c r="B59" i="3"/>
  <c r="C55" i="3"/>
  <c r="C57" i="3" s="1"/>
  <c r="B55" i="3"/>
  <c r="B57" i="3" s="1"/>
  <c r="H55" i="3"/>
  <c r="H57" i="3" s="1"/>
  <c r="B53" i="3"/>
  <c r="F52" i="3"/>
  <c r="F81" i="3" s="1"/>
  <c r="C45" i="3"/>
  <c r="D45" i="3"/>
  <c r="D14" i="3" s="1"/>
  <c r="E45" i="3"/>
  <c r="E47" i="3" s="1"/>
  <c r="F45" i="3"/>
  <c r="G45" i="3"/>
  <c r="H45" i="3"/>
  <c r="I45" i="3"/>
  <c r="B45" i="3"/>
  <c r="B47" i="3" s="1"/>
  <c r="E44" i="3"/>
  <c r="C42" i="3"/>
  <c r="C35" i="3" s="1"/>
  <c r="C37" i="3" s="1"/>
  <c r="D42" i="3"/>
  <c r="D35" i="3" s="1"/>
  <c r="E42" i="3"/>
  <c r="E11" i="3" s="1"/>
  <c r="F42" i="3"/>
  <c r="G42" i="3"/>
  <c r="H42" i="3"/>
  <c r="I42" i="3"/>
  <c r="B42" i="3"/>
  <c r="B35" i="3" s="1"/>
  <c r="B37" i="3" s="1"/>
  <c r="B38" i="3"/>
  <c r="B40" i="3" s="1"/>
  <c r="C38" i="3"/>
  <c r="D38" i="3"/>
  <c r="D8" i="3" s="1"/>
  <c r="E38" i="3"/>
  <c r="E41" i="3" s="1"/>
  <c r="F38" i="3"/>
  <c r="G38" i="3"/>
  <c r="H38" i="3"/>
  <c r="I38" i="3"/>
  <c r="I8" i="3" s="1"/>
  <c r="D33" i="3"/>
  <c r="E33" i="3"/>
  <c r="F33" i="3"/>
  <c r="G33" i="3"/>
  <c r="H33" i="3"/>
  <c r="I33" i="3"/>
  <c r="C33" i="3"/>
  <c r="D31" i="3"/>
  <c r="E32" i="3" s="1"/>
  <c r="E34" i="3" s="1"/>
  <c r="E31" i="3"/>
  <c r="F31" i="3"/>
  <c r="F32" i="3" s="1"/>
  <c r="G31" i="3"/>
  <c r="H32" i="3" s="1"/>
  <c r="H34" i="3" s="1"/>
  <c r="H31" i="3"/>
  <c r="I31" i="3"/>
  <c r="I32" i="3" s="1"/>
  <c r="D29" i="3"/>
  <c r="E29" i="3"/>
  <c r="F29" i="3"/>
  <c r="G29" i="3"/>
  <c r="H29" i="3"/>
  <c r="I29" i="3"/>
  <c r="C29" i="3"/>
  <c r="E27" i="3"/>
  <c r="F27" i="3"/>
  <c r="F28" i="3" s="1"/>
  <c r="F30" i="3" s="1"/>
  <c r="G27" i="3"/>
  <c r="H27" i="3"/>
  <c r="I28" i="3" s="1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I24" i="3" s="1"/>
  <c r="I26" i="3" s="1"/>
  <c r="B21" i="3"/>
  <c r="C21" i="3"/>
  <c r="C44" i="3" s="1"/>
  <c r="B33" i="3"/>
  <c r="C31" i="3"/>
  <c r="C32" i="3" s="1"/>
  <c r="B31" i="3"/>
  <c r="B32" i="3" s="1"/>
  <c r="B34" i="3" s="1"/>
  <c r="B29" i="3"/>
  <c r="E28" i="3"/>
  <c r="E30" i="3" s="1"/>
  <c r="C27" i="3"/>
  <c r="B27" i="3"/>
  <c r="B28" i="3" s="1"/>
  <c r="B30" i="3" s="1"/>
  <c r="B25" i="3"/>
  <c r="E24" i="3"/>
  <c r="E26" i="3" s="1"/>
  <c r="B24" i="3"/>
  <c r="B26" i="3" s="1"/>
  <c r="E21" i="3"/>
  <c r="B22" i="3"/>
  <c r="E71" i="3" l="1"/>
  <c r="G78" i="3"/>
  <c r="I47" i="3"/>
  <c r="E5" i="3"/>
  <c r="E78" i="3"/>
  <c r="H8" i="3"/>
  <c r="I9" i="3" s="1"/>
  <c r="H112" i="3"/>
  <c r="C28" i="3"/>
  <c r="C30" i="3" s="1"/>
  <c r="F39" i="3"/>
  <c r="I35" i="3"/>
  <c r="F77" i="3"/>
  <c r="E66" i="3"/>
  <c r="I71" i="3"/>
  <c r="C97" i="3"/>
  <c r="C99" i="3" s="1"/>
  <c r="F102" i="3"/>
  <c r="F130" i="3"/>
  <c r="I181" i="3"/>
  <c r="C168" i="3"/>
  <c r="E187" i="3"/>
  <c r="G8" i="3"/>
  <c r="H14" i="3"/>
  <c r="H148" i="3"/>
  <c r="H150" i="3" s="1"/>
  <c r="H169" i="3"/>
  <c r="F181" i="3"/>
  <c r="H184" i="3"/>
  <c r="H191" i="3"/>
  <c r="H197" i="3"/>
  <c r="F8" i="3"/>
  <c r="F9" i="3" s="1"/>
  <c r="G14" i="3"/>
  <c r="G191" i="3"/>
  <c r="I143" i="3"/>
  <c r="E8" i="3"/>
  <c r="F14" i="3"/>
  <c r="D125" i="3"/>
  <c r="D127" i="3" s="1"/>
  <c r="G28" i="3"/>
  <c r="G41" i="3"/>
  <c r="E52" i="3"/>
  <c r="E81" i="3" s="1"/>
  <c r="I63" i="3"/>
  <c r="I65" i="3" s="1"/>
  <c r="H66" i="3"/>
  <c r="H109" i="3"/>
  <c r="B119" i="3"/>
  <c r="E128" i="3"/>
  <c r="E130" i="3" s="1"/>
  <c r="G133" i="3"/>
  <c r="D171" i="3"/>
  <c r="B163" i="3"/>
  <c r="B165" i="3" s="1"/>
  <c r="G143" i="3"/>
  <c r="D11" i="3"/>
  <c r="D5" i="3" s="1"/>
  <c r="E14" i="3"/>
  <c r="D112" i="3"/>
  <c r="F17" i="3"/>
  <c r="C47" i="3"/>
  <c r="C119" i="3"/>
  <c r="D128" i="3"/>
  <c r="D130" i="3" s="1"/>
  <c r="I137" i="3"/>
  <c r="C177" i="3"/>
  <c r="C171" i="3"/>
  <c r="H163" i="3"/>
  <c r="H165" i="3" s="1"/>
  <c r="E188" i="3"/>
  <c r="I194" i="3"/>
  <c r="J194" i="3" s="1"/>
  <c r="K194" i="3" s="1"/>
  <c r="F143" i="3"/>
  <c r="C11" i="3"/>
  <c r="C5" i="3" s="1"/>
  <c r="G35" i="3"/>
  <c r="D41" i="3"/>
  <c r="I84" i="3"/>
  <c r="D71" i="3"/>
  <c r="B97" i="3"/>
  <c r="B99" i="3" s="1"/>
  <c r="B177" i="3"/>
  <c r="B171" i="3"/>
  <c r="F188" i="3"/>
  <c r="D184" i="3"/>
  <c r="I11" i="3"/>
  <c r="I5" i="3" s="1"/>
  <c r="J159" i="3"/>
  <c r="I182" i="3"/>
  <c r="C34" i="3"/>
  <c r="H35" i="3"/>
  <c r="C41" i="3"/>
  <c r="D94" i="3"/>
  <c r="D96" i="3" s="1"/>
  <c r="C71" i="3"/>
  <c r="I97" i="3"/>
  <c r="I99" i="3" s="1"/>
  <c r="G137" i="3"/>
  <c r="C140" i="3"/>
  <c r="I171" i="3"/>
  <c r="E163" i="3"/>
  <c r="E165" i="3" s="1"/>
  <c r="E193" i="3"/>
  <c r="G188" i="3"/>
  <c r="B178" i="3"/>
  <c r="H11" i="3"/>
  <c r="H5" i="3" s="1"/>
  <c r="I6" i="3" s="1"/>
  <c r="K160" i="3"/>
  <c r="D32" i="3"/>
  <c r="D34" i="3" s="1"/>
  <c r="D28" i="3"/>
  <c r="D30" i="3" s="1"/>
  <c r="F35" i="3"/>
  <c r="B41" i="3"/>
  <c r="H97" i="3"/>
  <c r="H99" i="3" s="1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G11" i="3"/>
  <c r="G5" i="3" s="1"/>
  <c r="H143" i="3"/>
  <c r="B44" i="3"/>
  <c r="E35" i="3"/>
  <c r="E37" i="3" s="1"/>
  <c r="H59" i="3"/>
  <c r="H61" i="3" s="1"/>
  <c r="G57" i="3"/>
  <c r="I75" i="3"/>
  <c r="G97" i="3"/>
  <c r="G99" i="3" s="1"/>
  <c r="F121" i="3"/>
  <c r="H130" i="3"/>
  <c r="C130" i="3"/>
  <c r="B182" i="3"/>
  <c r="B184" i="3" s="1"/>
  <c r="I187" i="3"/>
  <c r="I112" i="3"/>
  <c r="C3" i="3"/>
  <c r="C40" i="3" s="1"/>
  <c r="F11" i="3"/>
  <c r="F12" i="3" s="1"/>
  <c r="I17" i="3"/>
  <c r="I21" i="3"/>
  <c r="I3" i="3" s="1"/>
  <c r="I40" i="3" s="1"/>
  <c r="G32" i="3"/>
  <c r="I30" i="3"/>
  <c r="B61" i="3"/>
  <c r="F97" i="3"/>
  <c r="F99" i="3" s="1"/>
  <c r="I162" i="3"/>
  <c r="C186" i="3"/>
  <c r="F168" i="3"/>
  <c r="G182" i="3"/>
  <c r="G184" i="3" s="1"/>
  <c r="H187" i="3"/>
  <c r="B112" i="3"/>
  <c r="I130" i="3"/>
  <c r="C61" i="3"/>
  <c r="F57" i="3"/>
  <c r="B88" i="3"/>
  <c r="C78" i="3"/>
  <c r="E97" i="3"/>
  <c r="E99" i="3" s="1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E17" i="3"/>
  <c r="F178" i="3"/>
  <c r="K178" i="3"/>
  <c r="G177" i="3"/>
  <c r="F177" i="3"/>
  <c r="D17" i="3"/>
  <c r="H17" i="3"/>
  <c r="G72" i="3"/>
  <c r="G17" i="3"/>
  <c r="H72" i="3"/>
  <c r="D72" i="3"/>
  <c r="L184" i="3"/>
  <c r="L194" i="3"/>
  <c r="L188" i="3"/>
  <c r="L197" i="3"/>
  <c r="M161" i="3"/>
  <c r="L160" i="3"/>
  <c r="N169" i="3"/>
  <c r="M165" i="3"/>
  <c r="K175" i="3"/>
  <c r="L178" i="3"/>
  <c r="F193" i="3"/>
  <c r="G190" i="3"/>
  <c r="E190" i="3"/>
  <c r="F182" i="3"/>
  <c r="F184" i="3" s="1"/>
  <c r="G186" i="3"/>
  <c r="I184" i="3"/>
  <c r="J184" i="3" s="1"/>
  <c r="K184" i="3" s="1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B183" i="3"/>
  <c r="D183" i="3"/>
  <c r="G174" i="3"/>
  <c r="C174" i="3"/>
  <c r="F171" i="3"/>
  <c r="H162" i="3"/>
  <c r="H158" i="3"/>
  <c r="I158" i="3"/>
  <c r="G154" i="3"/>
  <c r="E146" i="3"/>
  <c r="I146" i="3"/>
  <c r="F164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3" i="3" s="1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6" i="3"/>
  <c r="D9" i="3"/>
  <c r="H9" i="3"/>
  <c r="D12" i="3"/>
  <c r="H12" i="3"/>
  <c r="B9" i="3"/>
  <c r="C12" i="3"/>
  <c r="E6" i="3"/>
  <c r="E9" i="3"/>
  <c r="E12" i="3"/>
  <c r="I22" i="3" l="1"/>
  <c r="H3" i="3"/>
  <c r="H40" i="3" s="1"/>
  <c r="I12" i="3"/>
  <c r="D68" i="3"/>
  <c r="H37" i="3"/>
  <c r="G37" i="3"/>
  <c r="H68" i="3"/>
  <c r="K159" i="3"/>
  <c r="L159" i="3" s="1"/>
  <c r="F44" i="3"/>
  <c r="E3" i="3"/>
  <c r="E40" i="3" s="1"/>
  <c r="H6" i="3"/>
  <c r="G9" i="3"/>
  <c r="F5" i="3"/>
  <c r="F6" i="3" s="1"/>
  <c r="G44" i="3"/>
  <c r="H78" i="3"/>
  <c r="I44" i="3"/>
  <c r="E68" i="3"/>
  <c r="H44" i="3"/>
  <c r="G22" i="3"/>
  <c r="G3" i="3"/>
  <c r="G40" i="3" s="1"/>
  <c r="G50" i="3"/>
  <c r="G12" i="3"/>
  <c r="H81" i="3"/>
  <c r="F37" i="3"/>
  <c r="G53" i="3"/>
  <c r="G71" i="3"/>
  <c r="D44" i="3"/>
  <c r="D37" i="3"/>
  <c r="I37" i="3"/>
  <c r="F47" i="3"/>
  <c r="E75" i="3"/>
  <c r="D22" i="3"/>
  <c r="D3" i="3"/>
  <c r="D40" i="3" s="1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M159" i="3" l="1"/>
  <c r="N159" i="3" s="1"/>
  <c r="G6" i="3"/>
  <c r="N188" i="3"/>
  <c r="N194" i="3"/>
  <c r="N197" i="3"/>
  <c r="M196" i="3"/>
  <c r="N184" i="3"/>
  <c r="N178" i="3"/>
  <c r="M177" i="3"/>
  <c r="M175" i="3"/>
  <c r="N196" i="3" l="1"/>
  <c r="N177" i="3"/>
  <c r="N175" i="3"/>
  <c r="J117" i="3" l="1"/>
  <c r="J116" i="3" s="1"/>
  <c r="K118" i="3"/>
  <c r="L118" i="3"/>
  <c r="L117" i="3" s="1"/>
  <c r="M118" i="3"/>
  <c r="N118" i="3" s="1"/>
  <c r="K119" i="3"/>
  <c r="L119" i="3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L173" i="3" s="1"/>
  <c r="K150" i="3"/>
  <c r="L150" i="3" s="1"/>
  <c r="M150" i="3" s="1"/>
  <c r="N150" i="3" s="1"/>
  <c r="J152" i="3"/>
  <c r="J151" i="3" s="1"/>
  <c r="K153" i="3"/>
  <c r="K152" i="3" s="1"/>
  <c r="K154" i="3"/>
  <c r="L154" i="3" s="1"/>
  <c r="M154" i="3"/>
  <c r="N154" i="3"/>
  <c r="J156" i="3"/>
  <c r="K157" i="3"/>
  <c r="L157" i="3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/>
  <c r="M95" i="3" s="1"/>
  <c r="N95" i="3" s="1"/>
  <c r="K96" i="3"/>
  <c r="L96" i="3"/>
  <c r="M96" i="3" s="1"/>
  <c r="N96" i="3" s="1"/>
  <c r="E103" i="3"/>
  <c r="I103" i="3"/>
  <c r="C19" i="3"/>
  <c r="E111" i="3"/>
  <c r="F111" i="3"/>
  <c r="I111" i="3"/>
  <c r="J55" i="3"/>
  <c r="J54" i="3" s="1"/>
  <c r="K56" i="3"/>
  <c r="K55" i="3" s="1"/>
  <c r="L56" i="3"/>
  <c r="M56" i="3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K32" i="3"/>
  <c r="J32" i="3"/>
  <c r="J31" i="3"/>
  <c r="K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K24" i="3"/>
  <c r="J24" i="3"/>
  <c r="J23" i="3" s="1"/>
  <c r="A20" i="3"/>
  <c r="B19" i="3"/>
  <c r="I18" i="3"/>
  <c r="H18" i="3"/>
  <c r="G18" i="3"/>
  <c r="F18" i="3"/>
  <c r="E18" i="3"/>
  <c r="D18" i="3"/>
  <c r="C18" i="3"/>
  <c r="B18" i="3"/>
  <c r="L63" i="3" l="1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J21" i="3"/>
  <c r="K23" i="3"/>
  <c r="N117" i="3"/>
  <c r="K125" i="3"/>
  <c r="K124" i="3" s="1"/>
  <c r="L124" i="3" s="1"/>
  <c r="K148" i="3"/>
  <c r="K173" i="3"/>
  <c r="K174" i="3" s="1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M173" i="3" s="1"/>
  <c r="M174" i="3" s="1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L31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N126" i="3" l="1"/>
  <c r="N125" i="3" s="1"/>
  <c r="K155" i="3"/>
  <c r="L155" i="3" s="1"/>
  <c r="M155" i="3" s="1"/>
  <c r="N155" i="3" s="1"/>
  <c r="L174" i="3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48" i="3" l="1"/>
  <c r="N173" i="3"/>
  <c r="N174" i="3" s="1"/>
  <c r="M89" i="3"/>
  <c r="N89" i="3" s="1"/>
  <c r="K134" i="3"/>
  <c r="L134" i="3" s="1"/>
  <c r="J130" i="3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45" i="3"/>
  <c r="L147" i="3"/>
  <c r="M152" i="3"/>
  <c r="M151" i="3" s="1"/>
  <c r="N151" i="3" s="1"/>
  <c r="N153" i="3"/>
  <c r="N152" i="3" s="1"/>
  <c r="J128" i="3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K163" i="3" l="1"/>
  <c r="K176" i="3"/>
  <c r="K166" i="3" s="1"/>
  <c r="K128" i="3"/>
  <c r="N120" i="3"/>
  <c r="K131" i="3"/>
  <c r="K135" i="3" s="1"/>
  <c r="J38" i="3"/>
  <c r="J40" i="3" s="1"/>
  <c r="J46" i="3"/>
  <c r="K38" i="3"/>
  <c r="K42" i="3" s="1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J135" i="3"/>
  <c r="J129" i="3"/>
  <c r="L115" i="3"/>
  <c r="L141" i="3"/>
  <c r="L131" i="3" s="1"/>
  <c r="L138" i="3"/>
  <c r="L139" i="3" s="1"/>
  <c r="L128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M72" i="3"/>
  <c r="M21" i="3"/>
  <c r="N21" i="3"/>
  <c r="J42" i="3"/>
  <c r="J36" i="3"/>
  <c r="K39" i="3"/>
  <c r="K40" i="3"/>
  <c r="L45" i="3"/>
  <c r="L48" i="3"/>
  <c r="L22" i="3"/>
  <c r="L35" i="3"/>
  <c r="K36" i="3"/>
  <c r="N41" i="3"/>
  <c r="L163" i="3" l="1"/>
  <c r="L176" i="3"/>
  <c r="L166" i="3" s="1"/>
  <c r="J39" i="3"/>
  <c r="J67" i="3"/>
  <c r="K168" i="3"/>
  <c r="N114" i="3"/>
  <c r="N138" i="3" s="1"/>
  <c r="K170" i="3"/>
  <c r="L46" i="3"/>
  <c r="L38" i="3"/>
  <c r="L40" i="3" s="1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J74" i="3"/>
  <c r="J75" i="3"/>
  <c r="N35" i="3"/>
  <c r="N22" i="3"/>
  <c r="N45" i="3"/>
  <c r="N48" i="3"/>
  <c r="L36" i="3"/>
  <c r="L42" i="3"/>
  <c r="M48" i="3"/>
  <c r="M22" i="3"/>
  <c r="M35" i="3"/>
  <c r="M45" i="3"/>
  <c r="K43" i="3"/>
  <c r="K44" i="3"/>
  <c r="J43" i="3"/>
  <c r="J44" i="3"/>
  <c r="K172" i="3" l="1"/>
  <c r="M163" i="3"/>
  <c r="M164" i="3" s="1"/>
  <c r="M176" i="3"/>
  <c r="M166" i="3" s="1"/>
  <c r="K75" i="3"/>
  <c r="N163" i="3"/>
  <c r="N176" i="3"/>
  <c r="N166" i="3" s="1"/>
  <c r="L39" i="3"/>
  <c r="N115" i="3"/>
  <c r="L168" i="3"/>
  <c r="L167" i="3"/>
  <c r="L164" i="3"/>
  <c r="L170" i="3"/>
  <c r="N38" i="3"/>
  <c r="M38" i="3"/>
  <c r="N39" i="3" s="1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40" i="3"/>
  <c r="N46" i="3"/>
  <c r="M36" i="3"/>
  <c r="M42" i="3"/>
  <c r="L44" i="3"/>
  <c r="L43" i="3"/>
  <c r="M40" i="3"/>
  <c r="M39" i="3"/>
  <c r="N42" i="3"/>
  <c r="N36" i="3"/>
  <c r="N168" i="3" l="1"/>
  <c r="N167" i="3"/>
  <c r="N164" i="3"/>
  <c r="N170" i="3"/>
  <c r="M170" i="3"/>
  <c r="M167" i="3"/>
  <c r="M168" i="3"/>
  <c r="L172" i="3"/>
  <c r="L171" i="3"/>
  <c r="N136" i="3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N172" i="3" l="1"/>
  <c r="N171" i="3"/>
  <c r="M171" i="3"/>
  <c r="M172" i="3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l="1"/>
  <c r="J163" i="3"/>
  <c r="J176" i="3"/>
  <c r="J166" i="3" s="1"/>
  <c r="K146" i="3"/>
  <c r="J170" i="3" l="1"/>
  <c r="J167" i="3"/>
  <c r="J168" i="3"/>
  <c r="K167" i="3"/>
  <c r="J164" i="3"/>
  <c r="K164" i="3"/>
  <c r="J180" i="3"/>
  <c r="J195" i="3" l="1"/>
  <c r="K180" i="3"/>
  <c r="L180" i="3" s="1"/>
  <c r="M180" i="3" s="1"/>
  <c r="N180" i="3" s="1"/>
  <c r="J172" i="3"/>
  <c r="J171" i="3"/>
  <c r="K171" i="3"/>
  <c r="J17" i="3"/>
  <c r="J185" i="3"/>
  <c r="J192" i="3"/>
  <c r="J3" i="3"/>
  <c r="J4" i="3" s="1"/>
  <c r="J193" i="3" l="1"/>
  <c r="J14" i="3"/>
  <c r="K192" i="3"/>
  <c r="K195" i="3"/>
  <c r="K3" i="3"/>
  <c r="K4" i="3" s="1"/>
  <c r="J187" i="3"/>
  <c r="J8" i="3"/>
  <c r="J186" i="3"/>
  <c r="J18" i="3"/>
  <c r="J19" i="3"/>
  <c r="L192" i="3" l="1"/>
  <c r="L195" i="3"/>
  <c r="L3" i="3"/>
  <c r="L4" i="3" s="1"/>
  <c r="K193" i="3"/>
  <c r="K14" i="3"/>
  <c r="J15" i="3"/>
  <c r="J16" i="3"/>
  <c r="J9" i="3"/>
  <c r="J10" i="3"/>
  <c r="K17" i="3"/>
  <c r="K185" i="3"/>
  <c r="K18" i="3" l="1"/>
  <c r="K19" i="3"/>
  <c r="K16" i="3"/>
  <c r="K15" i="3"/>
  <c r="K187" i="3"/>
  <c r="K186" i="3"/>
  <c r="K8" i="3"/>
  <c r="L17" i="3"/>
  <c r="L185" i="3"/>
  <c r="M3" i="3"/>
  <c r="M4" i="3" s="1"/>
  <c r="M192" i="3"/>
  <c r="M195" i="3"/>
  <c r="L193" i="3"/>
  <c r="L14" i="3"/>
  <c r="N3" i="3" l="1"/>
  <c r="N4" i="3" s="1"/>
  <c r="N192" i="3"/>
  <c r="N195" i="3"/>
  <c r="L15" i="3"/>
  <c r="L16" i="3"/>
  <c r="K10" i="3"/>
  <c r="K9" i="3"/>
  <c r="M17" i="3"/>
  <c r="M185" i="3"/>
  <c r="L186" i="3"/>
  <c r="L187" i="3"/>
  <c r="L8" i="3"/>
  <c r="M14" i="3"/>
  <c r="M193" i="3"/>
  <c r="L18" i="3"/>
  <c r="L19" i="3"/>
  <c r="L9" i="3" l="1"/>
  <c r="L10" i="3"/>
  <c r="M186" i="3"/>
  <c r="M187" i="3"/>
  <c r="M8" i="3"/>
  <c r="N17" i="3"/>
  <c r="N185" i="3"/>
  <c r="M15" i="3"/>
  <c r="M16" i="3"/>
  <c r="M18" i="3"/>
  <c r="M19" i="3"/>
  <c r="N14" i="3"/>
  <c r="N193" i="3"/>
  <c r="N19" i="3" l="1"/>
  <c r="N18" i="3"/>
  <c r="N15" i="3"/>
  <c r="N16" i="3"/>
  <c r="N187" i="3"/>
  <c r="N186" i="3"/>
  <c r="N8" i="3"/>
  <c r="M9" i="3"/>
  <c r="M10" i="3"/>
  <c r="N9" i="3" l="1"/>
  <c r="N10" i="3"/>
  <c r="J182" i="3"/>
  <c r="K182" i="3" l="1"/>
  <c r="K189" i="3" s="1"/>
  <c r="J189" i="3"/>
  <c r="L182" i="3"/>
  <c r="L189" i="3" s="1"/>
  <c r="M182" i="3" l="1"/>
  <c r="M189" i="3" s="1"/>
  <c r="J11" i="3"/>
  <c r="J191" i="3"/>
  <c r="J190" i="3"/>
  <c r="K11" i="3"/>
  <c r="K190" i="3"/>
  <c r="K191" i="3"/>
  <c r="N182" i="3" l="1"/>
  <c r="N189" i="3" s="1"/>
  <c r="K5" i="3"/>
  <c r="K13" i="3"/>
  <c r="K12" i="3"/>
  <c r="J5" i="3"/>
  <c r="J12" i="3"/>
  <c r="J13" i="3"/>
  <c r="L191" i="3"/>
  <c r="L11" i="3"/>
  <c r="L190" i="3"/>
  <c r="K6" i="3" l="1"/>
  <c r="K7" i="3"/>
  <c r="M191" i="3"/>
  <c r="M11" i="3"/>
  <c r="M190" i="3"/>
  <c r="L5" i="3"/>
  <c r="L12" i="3"/>
  <c r="L13" i="3"/>
  <c r="J6" i="3"/>
  <c r="J7" i="3"/>
  <c r="M5" i="3" l="1"/>
  <c r="M13" i="3"/>
  <c r="M12" i="3"/>
  <c r="L6" i="3"/>
  <c r="L7" i="3"/>
  <c r="N190" i="3"/>
  <c r="N11" i="3"/>
  <c r="N191" i="3"/>
  <c r="M6" i="3" l="1"/>
  <c r="M7" i="3"/>
  <c r="N13" i="3"/>
  <c r="N5" i="3"/>
  <c r="N12" i="3"/>
  <c r="N7" i="3" l="1"/>
  <c r="N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<sst xmlns="http://schemas.openxmlformats.org/spreadsheetml/2006/main" count="455" uniqueCount="186">
  <si>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</si>
  <si>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</si>
  <si>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</si>
  <si>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</si>
  <si>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</si>
  <si>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</si>
  <si>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</si>
  <si>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</si>
  <si>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</si>
  <si>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</si>
  <si>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</si>
  <si>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</si>
  <si>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</si>
  <si>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</si>
  <si>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</si>
  <si>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</si>
  <si>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</si>
  <si>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</si>
  <si>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</si>
  <si>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</si>
  <si>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</si>
  <si>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</si>
  <si>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</si>
  <si>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</si>
  <si>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</si>
  <si>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</si>
  <si>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</si>
  <si>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</si>
  <si>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</si>
  <si>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</si>
  <si>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</si>
  <si>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</si>
  <si>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</si>
  <si>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</si>
  <si>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</si>
  <si>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</si>
  <si>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</si>
  <si>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</si>
  <si>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</si>
  <si>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</si>
  <si>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</si>
  <si>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</si>
  <si>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</si>
  <si>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</si>
  <si>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</si>
  <si>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</si>
  <si>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</si>
  <si>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</si>
  <si>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</si>
  <si>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</si>
  <si>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</si>
  <si>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</si>
  <si>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</si>
  <si>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</si>
  <si>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</si>
  <si>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</si>
  <si>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</si>
  <si>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</si>
  <si>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</si>
  <si>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</si>
  <si>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</si>
  <si>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</si>
  <si>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</si>
  <si>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</si>
  <si>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</si>
  <si>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</si>
  <si>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</si>
  <si>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</si>
  <si>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</si>
  <si>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</si>
  <si>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</si>
  <si>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</si>
  <si>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</si>
  <si>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</si>
  <si>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</si>
  <si>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</si>
  <si>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</si>
  <si>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</si>
  <si>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</si>
  <si>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</si>
  <si>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</si>
  <si>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</si>
  <si>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</si>
  <si>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</si>
  <si>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</si>
  <si>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</si>
  <si>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</si>
  <si>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</si>
  <si>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</si>
  <si>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</si>
  <si>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</si>
  <si>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</si>
  <si>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</si>
  <si>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</si>
  <si>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</si>
  <si>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</si>
  <si>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</si>
  <si>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</si>
  <si>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</si>
  <si>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</si>
  <si>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</si>
  <si>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</si>
  <si>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</si>
  <si>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</si>
  <si>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</si>
  <si>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</si>
  <si>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</si>
  <si>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</si>
  <si>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</si>
  <si>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</si>
  <si>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</si>
  <si>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</si>
  <si>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</si>
  <si>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</si>
  <si>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</si>
  <si>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</si>
  <si>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</si>
  <si>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</si>
  <si>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</si>
  <si>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</si>
  <si>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</si>
  <si>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</si>
  <si>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</si>
  <si>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</si>
  <si>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</si>
  <si>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</si>
  <si>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</si>
  <si>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</si>
  <si>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</si>
  <si>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</si>
  <si>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</si>
  <si>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</si>
  <si>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</si>
  <si>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</si>
  <si>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</si>
  <si>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</si>
  <si>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</si>
  <si>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</si>
  <si>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</si>
  <si>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</si>
  <si>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</si>
  <si>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</si>
  <si>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</si>
  <si>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</si>
  <si>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</si>
  <si>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</si>
  <si>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</si>
  <si>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</si>
  <si>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</si>
  <si>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</si>
  <si>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</si>
  <si>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</si>
  <si>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</si>
  <si>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</si>
  <si>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</si>
  <si>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</si>
  <si>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</si>
  <si>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</si>
  <si>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</si>
  <si>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</si>
  <si>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</si>
  <si>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</si>
  <si>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</si>
  <si>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</si>
  <si>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</si>
  <si>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</si>
  <si>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</si>
  <si>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</si>
  <si>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</si>
  <si>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</si>
  <si>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</si>
  <si>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</si>
  <si>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</si>
  <si>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</si>
  <si>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</si>
  <si>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</si>
  <si>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</si>
  <si>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</si>
  <si>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</si>
  <si>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</si>
  <si>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</si>
  <si>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</si>
  <si>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</si>
  <si>
    <t>Please ensure to fix your formulas for all periods</t>
  </si>
  <si>
    <t>Fix this</t>
  </si>
  <si>
    <t>should be added not 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</si>
</sst>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5" fontId="2" fillId="9" borderId="0" xfId="1" applyNumberFormat="1" applyFont="1" applyFill="1"/>
    <xf numFmtId="165" fontId="2" fillId="9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/Users/diego/Downloads/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https://d.docs.live.net/2a33a8f250b85449/Documents/Online%20Courses/Mentorship/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139" activePane="bottomLeft" state="frozen"/>
      <selection pane="bottomLeft" activeCell="I139" sqref="I139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" thickTop="1" x14ac:dyDescent="0.3"/>
    <row r="210" spans="1:10" x14ac:dyDescent="0.3">
      <c r="A210" t="s">
        <v>174</v>
      </c>
    </row>
    <row r="211" spans="1:10" x14ac:dyDescent="0.3">
      <c r="A211" t="s">
        <v>175</v>
      </c>
    </row>
    <row r="212" spans="1:10" x14ac:dyDescent="0.3">
      <c r="A212" t="s">
        <v>176</v>
      </c>
    </row>
    <row r="213" spans="1:10" x14ac:dyDescent="0.3">
      <c r="A213" t="s">
        <v>177</v>
      </c>
    </row>
    <row r="215" spans="1:10" x14ac:dyDescent="0.3">
      <c r="A215" s="1" t="s">
        <v>181</v>
      </c>
    </row>
    <row r="216" spans="1:10" x14ac:dyDescent="0.3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3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3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3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3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3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3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3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" thickBot="1" x14ac:dyDescent="0.35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7"/>
  <sheetViews>
    <sheetView tabSelected="1" zoomScale="69" zoomScaleNormal="69" workbookViewId="0">
      <selection activeCell="O9" sqref="O9"/>
    </sheetView>
  </sheetViews>
  <sheetFormatPr defaultRowHeight="14.4" x14ac:dyDescent="0.3"/>
  <cols>
    <col min="1" max="1" width="48.77734375" customWidth="1"/>
    <col min="2" max="9" width="11.77734375" customWidth="1"/>
    <col min="10" max="10" width="13.5546875" bestFit="1" customWidth="1"/>
    <col min="11" max="14" width="11.77734375" customWidth="1"/>
    <col min="15" max="16" width="33.88671875" customWidth="1"/>
  </cols>
  <sheetData>
    <row r="1" spans="1:16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3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si="3">J21+J52+J83+J114+J145+J180</f>
        <v>46608</v>
      </c>
      <c r="K3" s="72">
        <f t="shared" si="3"/>
        <v>46485</v>
      </c>
      <c r="L3" s="72">
        <f t="shared" si="3"/>
        <v>46485</v>
      </c>
      <c r="M3" s="72">
        <f t="shared" si="3"/>
        <v>46485</v>
      </c>
      <c r="N3" s="72">
        <f t="shared" si="3"/>
        <v>46485</v>
      </c>
      <c r="O3" t="s">
        <v>183</v>
      </c>
      <c r="P3" t="s">
        <v>144</v>
      </c>
    </row>
    <row r="4" spans="1:16" x14ac:dyDescent="0.3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si="5">+IFERROR(J3/I3-1,"nm")</f>
        <v>0</v>
      </c>
      <c r="K4" s="43">
        <f t="shared" si="5"/>
        <v>-2.6390319258496886E-3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3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 t="shared" ref="J5:N5" si="7">J11-J8</f>
        <v>9895</v>
      </c>
      <c r="K5" s="8">
        <f t="shared" si="7"/>
        <v>9863.3849104859328</v>
      </c>
      <c r="L5" s="8">
        <f t="shared" si="7"/>
        <v>9863.3849104859328</v>
      </c>
      <c r="M5" s="8">
        <f t="shared" si="7"/>
        <v>9863.3849104859328</v>
      </c>
      <c r="N5" s="8">
        <f t="shared" si="7"/>
        <v>9863.3849104859328</v>
      </c>
      <c r="P5" t="s">
        <v>145</v>
      </c>
    </row>
    <row r="6" spans="1:16" x14ac:dyDescent="0.3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si="9">+IFERROR(J5/I5-1,"nm")</f>
        <v>-6.8355145466528544E-2</v>
      </c>
      <c r="K6" s="43">
        <f t="shared" si="9"/>
        <v>-3.1950570504363229E-3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3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si="11">+IFERROR(J5/J$3,"nm")</f>
        <v>0.21230260899416409</v>
      </c>
      <c r="K7" s="43">
        <f t="shared" si="11"/>
        <v>0.21218425105917893</v>
      </c>
      <c r="L7" s="43">
        <f t="shared" si="11"/>
        <v>0.21218425105917893</v>
      </c>
      <c r="M7" s="43">
        <f t="shared" si="11"/>
        <v>0.21218425105917893</v>
      </c>
      <c r="N7" s="43">
        <f t="shared" si="11"/>
        <v>0.21218425105917893</v>
      </c>
    </row>
    <row r="8" spans="1:16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 t="shared" si="12"/>
        <v>497</v>
      </c>
      <c r="K8" s="8">
        <f t="shared" si="12"/>
        <v>495.846547314578</v>
      </c>
      <c r="L8" s="8">
        <f t="shared" si="12"/>
        <v>495.846547314578</v>
      </c>
      <c r="M8" s="8">
        <f t="shared" si="12"/>
        <v>495.846547314578</v>
      </c>
      <c r="N8" s="8">
        <f t="shared" si="12"/>
        <v>495.846547314578</v>
      </c>
      <c r="P8" t="s">
        <v>146</v>
      </c>
    </row>
    <row r="9" spans="1:16" x14ac:dyDescent="0.3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si="14">+IFERROR(J8/I8-1,"nm")</f>
        <v>0</v>
      </c>
      <c r="K9" s="43">
        <f t="shared" si="14"/>
        <v>-2.3208303529617114E-3</v>
      </c>
      <c r="L9" s="43">
        <f t="shared" si="14"/>
        <v>0</v>
      </c>
      <c r="M9" s="43">
        <f t="shared" si="14"/>
        <v>0</v>
      </c>
      <c r="N9" s="43">
        <f t="shared" si="14"/>
        <v>0</v>
      </c>
    </row>
    <row r="10" spans="1:16" x14ac:dyDescent="0.3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si="16">+IFERROR(J8/J$3,"nm")</f>
        <v>1.0663405423961552E-2</v>
      </c>
      <c r="K10" s="43">
        <f t="shared" si="16"/>
        <v>1.0666807514565516E-2</v>
      </c>
      <c r="L10" s="43">
        <f t="shared" si="16"/>
        <v>1.0666807514565516E-2</v>
      </c>
      <c r="M10" s="43">
        <f t="shared" si="16"/>
        <v>1.0666807514565516E-2</v>
      </c>
      <c r="N10" s="43">
        <f t="shared" si="16"/>
        <v>1.0666807514565516E-2</v>
      </c>
    </row>
    <row r="11" spans="1:16" x14ac:dyDescent="0.3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si="17"/>
        <v>10392</v>
      </c>
      <c r="K11" s="8">
        <f t="shared" si="17"/>
        <v>10359.231457800512</v>
      </c>
      <c r="L11" s="8">
        <f t="shared" si="17"/>
        <v>10359.231457800512</v>
      </c>
      <c r="M11" s="8">
        <f t="shared" si="17"/>
        <v>10359.231457800512</v>
      </c>
      <c r="N11" s="8">
        <f t="shared" si="17"/>
        <v>10359.231457800512</v>
      </c>
      <c r="P11" t="s">
        <v>147</v>
      </c>
    </row>
    <row r="12" spans="1:16" x14ac:dyDescent="0.3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si="19">+IFERROR(J11/I11-1,"nm")</f>
        <v>-6.5299514301133343E-2</v>
      </c>
      <c r="K12" s="43">
        <f t="shared" si="19"/>
        <v>-3.153246939904597E-3</v>
      </c>
      <c r="L12" s="43">
        <f t="shared" si="19"/>
        <v>0</v>
      </c>
      <c r="M12" s="43">
        <f t="shared" si="19"/>
        <v>0</v>
      </c>
      <c r="N12" s="43">
        <f t="shared" si="19"/>
        <v>0</v>
      </c>
    </row>
    <row r="13" spans="1:16" x14ac:dyDescent="0.3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si="21">+IFERROR(J11/J$3,"nm")</f>
        <v>0.22296601441812564</v>
      </c>
      <c r="K13" s="43">
        <f t="shared" si="21"/>
        <v>0.22285105857374446</v>
      </c>
      <c r="L13" s="43">
        <f t="shared" si="21"/>
        <v>0.22285105857374446</v>
      </c>
      <c r="M13" s="43">
        <f t="shared" si="21"/>
        <v>0.22285105857374446</v>
      </c>
      <c r="N13" s="43">
        <f t="shared" si="21"/>
        <v>0.22285105857374446</v>
      </c>
    </row>
    <row r="14" spans="1:16" x14ac:dyDescent="0.3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 t="shared" si="22"/>
        <v>527</v>
      </c>
      <c r="K14" s="44">
        <f t="shared" si="22"/>
        <v>527</v>
      </c>
      <c r="L14" s="44">
        <f t="shared" si="22"/>
        <v>527</v>
      </c>
      <c r="M14" s="44">
        <f t="shared" si="22"/>
        <v>527</v>
      </c>
      <c r="N14" s="44">
        <f t="shared" si="22"/>
        <v>527</v>
      </c>
      <c r="P14" t="s">
        <v>148</v>
      </c>
    </row>
    <row r="15" spans="1:16" x14ac:dyDescent="0.3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si="24">+IFERROR(J14/I14-1,"nm")</f>
        <v>-1.6791044776119368E-2</v>
      </c>
      <c r="K15" s="43">
        <f t="shared" si="24"/>
        <v>0</v>
      </c>
      <c r="L15" s="43">
        <f t="shared" si="24"/>
        <v>0</v>
      </c>
      <c r="M15" s="43">
        <f t="shared" si="24"/>
        <v>0</v>
      </c>
      <c r="N15" s="43">
        <f t="shared" si="24"/>
        <v>0</v>
      </c>
    </row>
    <row r="16" spans="1:16" x14ac:dyDescent="0.3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si="26">+IFERROR(J14/J$3,"nm")</f>
        <v>1.1307071747339513E-2</v>
      </c>
      <c r="K16" s="43">
        <f t="shared" si="26"/>
        <v>1.1336990427019468E-2</v>
      </c>
      <c r="L16" s="43">
        <f t="shared" si="26"/>
        <v>1.1336990427019468E-2</v>
      </c>
      <c r="M16" s="43">
        <f t="shared" si="26"/>
        <v>1.1336990427019468E-2</v>
      </c>
      <c r="N16" s="43">
        <f t="shared" si="26"/>
        <v>1.1336990427019468E-2</v>
      </c>
    </row>
    <row r="17" spans="1:16" x14ac:dyDescent="0.3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4079</v>
      </c>
      <c r="G17" s="70">
        <f t="shared" si="27"/>
        <v>4036</v>
      </c>
      <c r="H17" s="70">
        <f t="shared" si="27"/>
        <v>4124</v>
      </c>
      <c r="I17" s="70">
        <f>I48+I79+I110+I141+I176+I195</f>
        <v>4002</v>
      </c>
      <c r="J17" s="70">
        <f t="shared" ref="J17:N17" si="28">J48+J79+J110+J141+J176+J195</f>
        <v>4002</v>
      </c>
      <c r="K17" s="70">
        <f t="shared" si="28"/>
        <v>3999.4309462915603</v>
      </c>
      <c r="L17" s="70">
        <f t="shared" si="28"/>
        <v>3999.4309462915603</v>
      </c>
      <c r="M17" s="70">
        <f t="shared" si="28"/>
        <v>3999.4309462915603</v>
      </c>
      <c r="N17" s="70">
        <f t="shared" si="28"/>
        <v>3999.4309462915603</v>
      </c>
      <c r="P17" t="s">
        <v>149</v>
      </c>
    </row>
    <row r="18" spans="1:16" x14ac:dyDescent="0.3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5.7557687321752704E-2</v>
      </c>
      <c r="G18" s="43">
        <f t="shared" si="29"/>
        <v>-1.0541799460652146E-2</v>
      </c>
      <c r="H18" s="43">
        <f t="shared" si="29"/>
        <v>2.1803766105054523E-2</v>
      </c>
      <c r="I18" s="43">
        <f>+IFERROR(I17/H17-1,"nm")</f>
        <v>-2.9582929194956309E-2</v>
      </c>
      <c r="J18" s="43">
        <f t="shared" ref="J18:N18" si="30">+IFERROR(J17/I17-1,"nm")</f>
        <v>0</v>
      </c>
      <c r="K18" s="43">
        <f t="shared" si="30"/>
        <v>-6.4194245588200527E-4</v>
      </c>
      <c r="L18" s="43">
        <f t="shared" si="30"/>
        <v>0</v>
      </c>
      <c r="M18" s="43">
        <f t="shared" si="30"/>
        <v>0</v>
      </c>
      <c r="N18" s="43">
        <f t="shared" si="30"/>
        <v>0</v>
      </c>
    </row>
    <row r="19" spans="1:16" x14ac:dyDescent="0.3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0.10438899552143314</v>
      </c>
      <c r="G19" s="43">
        <f t="shared" si="31"/>
        <v>0.1079924009311535</v>
      </c>
      <c r="H19" s="43">
        <f t="shared" si="31"/>
        <v>9.2647091860804706E-2</v>
      </c>
      <c r="I19" s="43">
        <f t="shared" si="31"/>
        <v>8.5865087538619975E-2</v>
      </c>
      <c r="J19" s="43">
        <f t="shared" si="31"/>
        <v>8.5865087538619975E-2</v>
      </c>
      <c r="K19" s="43">
        <f t="shared" si="31"/>
        <v>8.6037021540100247E-2</v>
      </c>
      <c r="L19" s="43">
        <f t="shared" si="31"/>
        <v>8.6037021540100247E-2</v>
      </c>
      <c r="M19" s="43">
        <f t="shared" si="31"/>
        <v>8.6037021540100247E-2</v>
      </c>
      <c r="N19" s="43">
        <f t="shared" si="31"/>
        <v>8.6037021540100247E-2</v>
      </c>
    </row>
    <row r="20" spans="1:16" x14ac:dyDescent="0.3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6" x14ac:dyDescent="0.3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6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6" x14ac:dyDescent="0.3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6" x14ac:dyDescent="0.3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6" x14ac:dyDescent="0.3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6" x14ac:dyDescent="0.3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6" x14ac:dyDescent="0.3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6" x14ac:dyDescent="0.3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6" x14ac:dyDescent="0.3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6" x14ac:dyDescent="0.3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6" x14ac:dyDescent="0.3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5" x14ac:dyDescent="0.3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5" x14ac:dyDescent="0.3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5" x14ac:dyDescent="0.3">
      <c r="A35" s="8" t="s">
        <v>130</v>
      </c>
      <c r="B35" s="73">
        <f t="shared" ref="B35:F35" si="51">+B42-B38</f>
        <v>3524</v>
      </c>
      <c r="C35" s="73">
        <f t="shared" si="51"/>
        <v>3630</v>
      </c>
      <c r="D35" s="73">
        <f t="shared" si="51"/>
        <v>3735</v>
      </c>
      <c r="E35" s="73">
        <f t="shared" si="51"/>
        <v>3440</v>
      </c>
      <c r="F35" s="73">
        <f t="shared" si="51"/>
        <v>3776</v>
      </c>
      <c r="G35" s="73">
        <f>+G42-G38</f>
        <v>2751</v>
      </c>
      <c r="H35" s="73">
        <f t="shared" ref="H35:I35" si="52">+H42-H38</f>
        <v>4959</v>
      </c>
      <c r="I35" s="73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  <c r="O35" t="s">
        <v>185</v>
      </c>
    </row>
    <row r="36" spans="1:15" x14ac:dyDescent="0.3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5" x14ac:dyDescent="0.3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5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5" x14ac:dyDescent="0.3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5" x14ac:dyDescent="0.3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5" x14ac:dyDescent="0.3">
      <c r="A41" s="42" t="s">
        <v>142</v>
      </c>
      <c r="B41" s="43">
        <f t="shared" ref="B41:H41" si="63">+IFERROR(B38/B48,"nm")</f>
        <v>0.19145569620253164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5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</row>
    <row r="43" spans="1:15" x14ac:dyDescent="0.3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</row>
    <row r="44" spans="1:15" x14ac:dyDescent="0.3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</row>
    <row r="45" spans="1:15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</row>
    <row r="46" spans="1:15" x14ac:dyDescent="0.3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</row>
    <row r="47" spans="1:15" x14ac:dyDescent="0.3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</row>
    <row r="48" spans="1:15" x14ac:dyDescent="0.3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</row>
    <row r="49" spans="1:14" x14ac:dyDescent="0.3">
      <c r="A49" s="42" t="s">
        <v>129</v>
      </c>
      <c r="B49" s="43" t="str">
        <f t="shared" ref="B49:H49" si="76">+IFERROR(B48/A48-1,"nm")</f>
        <v>nm</v>
      </c>
      <c r="C49" s="43">
        <f t="shared" si="76"/>
        <v>0.17405063291139244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</row>
    <row r="50" spans="1:14" x14ac:dyDescent="0.3">
      <c r="A50" s="42" t="s">
        <v>133</v>
      </c>
      <c r="B50" s="43">
        <f t="shared" ref="B50:H50" si="78">+IFERROR(B48/B$21,"nm")</f>
        <v>4.599708879184862E-2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</row>
    <row r="53" spans="1:14" x14ac:dyDescent="0.3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</row>
    <row r="54" spans="1:14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</row>
    <row r="55" spans="1:14" x14ac:dyDescent="0.3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</row>
    <row r="56" spans="1:14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4">+J56</f>
        <v>0</v>
      </c>
      <c r="L56" s="45">
        <f t="shared" ref="L56:L57" si="95">+K56</f>
        <v>0</v>
      </c>
      <c r="M56" s="45">
        <f t="shared" ref="M56:M57" si="96">+L56</f>
        <v>0</v>
      </c>
      <c r="N56" s="45">
        <f t="shared" ref="N56:N57" si="97">+M56</f>
        <v>0</v>
      </c>
    </row>
    <row r="57" spans="1:14" x14ac:dyDescent="0.3">
      <c r="A57" s="50" t="s">
        <v>138</v>
      </c>
      <c r="B57" s="43" t="str">
        <f>+IFERROR(B55-B56,"nm")</f>
        <v>nm</v>
      </c>
      <c r="C57" s="43" t="str">
        <f t="shared" ref="C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</row>
    <row r="58" spans="1:14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</row>
    <row r="59" spans="1:14" x14ac:dyDescent="0.3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</row>
    <row r="60" spans="1:14" x14ac:dyDescent="0.3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5">+J60</f>
        <v>0</v>
      </c>
      <c r="L60" s="45">
        <f t="shared" ref="L60:L61" si="106">+K60</f>
        <v>0</v>
      </c>
      <c r="M60" s="45">
        <f t="shared" ref="M60:M61" si="107">+L60</f>
        <v>0</v>
      </c>
      <c r="N60" s="45">
        <f t="shared" ref="N60:N61" si="108">+M60</f>
        <v>0</v>
      </c>
    </row>
    <row r="61" spans="1:14" x14ac:dyDescent="0.3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</row>
    <row r="62" spans="1:14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</row>
    <row r="63" spans="1:14" x14ac:dyDescent="0.3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</row>
    <row r="64" spans="1:14" x14ac:dyDescent="0.3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6">+J64</f>
        <v>0</v>
      </c>
      <c r="L64" s="45">
        <f t="shared" ref="L64:L65" si="117">+K64</f>
        <v>0</v>
      </c>
      <c r="M64" s="45">
        <f t="shared" ref="M64:M65" si="118">+L64</f>
        <v>0</v>
      </c>
      <c r="N64" s="45">
        <f t="shared" ref="N64:N65" si="119">+M64</f>
        <v>0</v>
      </c>
    </row>
    <row r="65" spans="1:16" x14ac:dyDescent="0.3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</row>
    <row r="66" spans="1:16" x14ac:dyDescent="0.3">
      <c r="A66" s="8" t="s">
        <v>130</v>
      </c>
      <c r="B66" s="73"/>
      <c r="C66" s="73"/>
      <c r="D66" s="73">
        <f>+D73-D69</f>
        <v>1401</v>
      </c>
      <c r="E66" s="73">
        <f t="shared" ref="E66:I66" si="121">+E73-E69</f>
        <v>1471</v>
      </c>
      <c r="F66" s="73">
        <f t="shared" si="121"/>
        <v>1884</v>
      </c>
      <c r="G66" s="73">
        <f t="shared" si="121"/>
        <v>1409</v>
      </c>
      <c r="H66" s="73">
        <f t="shared" si="121"/>
        <v>2299</v>
      </c>
      <c r="I66" s="73">
        <f t="shared" si="121"/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  <c r="O66" t="s">
        <v>185</v>
      </c>
    </row>
    <row r="67" spans="1:16" x14ac:dyDescent="0.3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</row>
    <row r="68" spans="1:16" x14ac:dyDescent="0.3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</row>
    <row r="69" spans="1:16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</row>
    <row r="70" spans="1:16" x14ac:dyDescent="0.3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</row>
    <row r="71" spans="1:16" x14ac:dyDescent="0.3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</row>
    <row r="72" spans="1:16" x14ac:dyDescent="0.3">
      <c r="A72" s="42" t="s">
        <v>142</v>
      </c>
      <c r="B72" s="43" t="str">
        <f t="shared" ref="B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0.11948331539289558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</row>
    <row r="73" spans="1:16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</row>
    <row r="74" spans="1:16" x14ac:dyDescent="0.3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</row>
    <row r="75" spans="1:16" x14ac:dyDescent="0.3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</row>
    <row r="76" spans="1:16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</row>
    <row r="77" spans="1:16" x14ac:dyDescent="0.3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</row>
    <row r="78" spans="1:16" x14ac:dyDescent="0.3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</row>
    <row r="79" spans="1:16" x14ac:dyDescent="0.3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  <c r="P79" t="s">
        <v>180</v>
      </c>
    </row>
    <row r="80" spans="1:16" x14ac:dyDescent="0.3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9.4228504122497059E-2</v>
      </c>
      <c r="G80" s="43">
        <f t="shared" ref="G80" si="176">+IFERROR(G79/F79-1,"nm")</f>
        <v>-4.7362755651237931E-2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</row>
    <row r="81" spans="1:14" x14ac:dyDescent="0.3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9.4679983693436609E-2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</row>
    <row r="82" spans="1:14" x14ac:dyDescent="0.3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</row>
    <row r="84" spans="1:14" x14ac:dyDescent="0.3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</row>
    <row r="85" spans="1:14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</row>
    <row r="86" spans="1:14" x14ac:dyDescent="0.3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</row>
    <row r="87" spans="1:14" x14ac:dyDescent="0.3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7">+J87</f>
        <v>0</v>
      </c>
      <c r="L87" s="45">
        <f t="shared" ref="L87:L88" si="198">+K87</f>
        <v>0</v>
      </c>
      <c r="M87" s="45">
        <f t="shared" ref="M87:M88" si="199">+L87</f>
        <v>0</v>
      </c>
      <c r="N87" s="45">
        <f t="shared" ref="N87:N88" si="200">+M87</f>
        <v>0</v>
      </c>
    </row>
    <row r="88" spans="1:14" x14ac:dyDescent="0.3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</row>
    <row r="89" spans="1:14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</row>
    <row r="90" spans="1:14" x14ac:dyDescent="0.3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</row>
    <row r="91" spans="1:14" x14ac:dyDescent="0.3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8">+J91</f>
        <v>0</v>
      </c>
      <c r="L91" s="45">
        <f t="shared" ref="L91:L92" si="209">+K91</f>
        <v>0</v>
      </c>
      <c r="M91" s="45">
        <f t="shared" ref="M91:M92" si="210">+L91</f>
        <v>0</v>
      </c>
      <c r="N91" s="45">
        <f t="shared" ref="N91:N92" si="211">+M91</f>
        <v>0</v>
      </c>
    </row>
    <row r="92" spans="1:14" x14ac:dyDescent="0.3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</row>
    <row r="93" spans="1:14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</row>
    <row r="94" spans="1:14" x14ac:dyDescent="0.3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</row>
    <row r="95" spans="1:14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9">+J95</f>
        <v>0</v>
      </c>
      <c r="L95" s="45">
        <f t="shared" ref="L95:L96" si="220">+K95</f>
        <v>0</v>
      </c>
      <c r="M95" s="45">
        <f t="shared" ref="M95:M96" si="221">+L95</f>
        <v>0</v>
      </c>
      <c r="N95" s="45">
        <f t="shared" ref="N95:N96" si="222">+M95</f>
        <v>0</v>
      </c>
    </row>
    <row r="96" spans="1:14" x14ac:dyDescent="0.3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</row>
    <row r="97" spans="1:15" x14ac:dyDescent="0.3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  <c r="O97" t="s">
        <v>185</v>
      </c>
    </row>
    <row r="98" spans="1:15" x14ac:dyDescent="0.3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</row>
    <row r="99" spans="1:15" x14ac:dyDescent="0.3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</row>
    <row r="100" spans="1:15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</row>
    <row r="101" spans="1:15" x14ac:dyDescent="0.3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</row>
    <row r="102" spans="1:15" x14ac:dyDescent="0.3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</row>
    <row r="103" spans="1:15" x14ac:dyDescent="0.3">
      <c r="A103" s="42" t="s">
        <v>142</v>
      </c>
      <c r="B103" s="43">
        <f t="shared" ref="B103:H103" si="246">+IFERROR(B100/B110,"nm")</f>
        <v>0.18110236220472442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</row>
    <row r="104" spans="1:15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</row>
    <row r="105" spans="1:15" x14ac:dyDescent="0.3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</row>
    <row r="106" spans="1:15" x14ac:dyDescent="0.3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</row>
    <row r="107" spans="1:15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</row>
    <row r="108" spans="1:15" x14ac:dyDescent="0.3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</row>
    <row r="109" spans="1:15" x14ac:dyDescent="0.3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</row>
    <row r="110" spans="1:15" x14ac:dyDescent="0.3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</row>
    <row r="111" spans="1:15" x14ac:dyDescent="0.3">
      <c r="A111" s="42" t="s">
        <v>129</v>
      </c>
      <c r="B111" s="43" t="str">
        <f t="shared" ref="B111" si="273">+IFERROR(B110/A110-1,"nm")</f>
        <v>nm</v>
      </c>
      <c r="C111" s="43">
        <f t="shared" ref="C111" si="274">+IFERROR(C110/B110-1,"nm")</f>
        <v>-7.8740157480314932E-2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</row>
    <row r="112" spans="1:15" x14ac:dyDescent="0.3">
      <c r="A112" s="42" t="s">
        <v>133</v>
      </c>
      <c r="B112" s="43">
        <f>+IFERROR(B110/B$83,"nm")</f>
        <v>8.2817085099445714E-2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3.4740651387213509E-2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</row>
    <row r="113" spans="1:15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5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</row>
    <row r="115" spans="1:15" x14ac:dyDescent="0.3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</row>
    <row r="116" spans="1:15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</row>
    <row r="117" spans="1:15" x14ac:dyDescent="0.3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</row>
    <row r="118" spans="1:15" x14ac:dyDescent="0.3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9">+J118</f>
        <v>0</v>
      </c>
      <c r="L118" s="45">
        <f t="shared" ref="L118:L119" si="300">+K118</f>
        <v>0</v>
      </c>
      <c r="M118" s="45">
        <f t="shared" ref="M118:M119" si="301">+L118</f>
        <v>0</v>
      </c>
      <c r="N118" s="45">
        <f t="shared" ref="N118:N119" si="302">+M118</f>
        <v>0</v>
      </c>
    </row>
    <row r="119" spans="1:15" x14ac:dyDescent="0.3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</row>
    <row r="120" spans="1:15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</row>
    <row r="121" spans="1:15" x14ac:dyDescent="0.3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</row>
    <row r="122" spans="1:15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10">+J122</f>
        <v>0</v>
      </c>
      <c r="L122" s="45">
        <f t="shared" ref="L122:L123" si="311">+K122</f>
        <v>0</v>
      </c>
      <c r="M122" s="45">
        <f t="shared" ref="M122:M123" si="312">+L122</f>
        <v>0</v>
      </c>
      <c r="N122" s="45">
        <f t="shared" ref="N122:N123" si="313">+M122</f>
        <v>0</v>
      </c>
    </row>
    <row r="123" spans="1:15" x14ac:dyDescent="0.3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</row>
    <row r="124" spans="1:15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</row>
    <row r="125" spans="1:15" x14ac:dyDescent="0.3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</row>
    <row r="126" spans="1:15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21">+J126</f>
        <v>0</v>
      </c>
      <c r="L126" s="45">
        <f t="shared" ref="L126:L127" si="322">+K126</f>
        <v>0</v>
      </c>
      <c r="M126" s="45">
        <f t="shared" ref="M126:M127" si="323">+L126</f>
        <v>0</v>
      </c>
      <c r="N126" s="45">
        <f t="shared" ref="N126:N127" si="324">+M126</f>
        <v>0</v>
      </c>
    </row>
    <row r="127" spans="1:15" x14ac:dyDescent="0.3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</row>
    <row r="128" spans="1:15" x14ac:dyDescent="0.3">
      <c r="A128" s="8" t="s">
        <v>130</v>
      </c>
      <c r="B128" s="44">
        <f>+B135-B131</f>
        <v>0</v>
      </c>
      <c r="C128" s="44">
        <f t="shared" ref="C128:I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 t="shared" si="326"/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  <c r="O128" t="s">
        <v>185</v>
      </c>
    </row>
    <row r="129" spans="1:14" x14ac:dyDescent="0.3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</row>
    <row r="130" spans="1:14" x14ac:dyDescent="0.3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</row>
    <row r="131" spans="1:14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</row>
    <row r="132" spans="1:14" x14ac:dyDescent="0.3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</row>
    <row r="133" spans="1:14" x14ac:dyDescent="0.3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</row>
    <row r="134" spans="1:14" x14ac:dyDescent="0.3">
      <c r="A134" s="42" t="s">
        <v>142</v>
      </c>
      <c r="B134" s="43" t="str">
        <f t="shared" ref="B134:H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</row>
    <row r="135" spans="1:14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</row>
    <row r="136" spans="1:14" x14ac:dyDescent="0.3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</row>
    <row r="137" spans="1:14" x14ac:dyDescent="0.3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</row>
    <row r="138" spans="1:14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</row>
    <row r="139" spans="1:14" x14ac:dyDescent="0.3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</row>
    <row r="140" spans="1:14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</row>
    <row r="141" spans="1:14" x14ac:dyDescent="0.3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</row>
    <row r="142" spans="1:14" x14ac:dyDescent="0.3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</row>
    <row r="143" spans="1:14" x14ac:dyDescent="0.3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</row>
    <row r="146" spans="1:14" x14ac:dyDescent="0.3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</row>
    <row r="147" spans="1:14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</row>
    <row r="148" spans="1:14" x14ac:dyDescent="0.3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</row>
    <row r="149" spans="1:14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401">+J149</f>
        <v>0</v>
      </c>
      <c r="L149" s="45">
        <f t="shared" ref="L149:L150" si="402">+K149</f>
        <v>0</v>
      </c>
      <c r="M149" s="45">
        <f t="shared" ref="M149:M150" si="403">+L149</f>
        <v>0</v>
      </c>
      <c r="N149" s="45">
        <f t="shared" ref="N149:N150" si="404">+M149</f>
        <v>0</v>
      </c>
    </row>
    <row r="150" spans="1:14" x14ac:dyDescent="0.3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</row>
    <row r="151" spans="1:14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</row>
    <row r="152" spans="1:14" x14ac:dyDescent="0.3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</row>
    <row r="153" spans="1:14" x14ac:dyDescent="0.3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12">+J153</f>
        <v>0</v>
      </c>
      <c r="L153" s="45">
        <f t="shared" ref="L153:L154" si="413">+K153</f>
        <v>0</v>
      </c>
      <c r="M153" s="45">
        <f t="shared" ref="M153:M154" si="414">+L153</f>
        <v>0</v>
      </c>
      <c r="N153" s="45">
        <f t="shared" ref="N153:N154" si="415">+M153</f>
        <v>0</v>
      </c>
    </row>
    <row r="154" spans="1:14" x14ac:dyDescent="0.3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</row>
    <row r="155" spans="1:14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</row>
    <row r="156" spans="1:14" x14ac:dyDescent="0.3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</row>
    <row r="157" spans="1:14" x14ac:dyDescent="0.3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23">+J157</f>
        <v>0</v>
      </c>
      <c r="L157" s="45">
        <f t="shared" ref="L157:L158" si="424">+K157</f>
        <v>0</v>
      </c>
      <c r="M157" s="45">
        <f t="shared" ref="M157:M158" si="425">+L157</f>
        <v>0</v>
      </c>
      <c r="N157" s="45">
        <f t="shared" ref="N157:N158" si="426">+M157</f>
        <v>0</v>
      </c>
    </row>
    <row r="158" spans="1:14" x14ac:dyDescent="0.3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</row>
    <row r="159" spans="1:14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</row>
    <row r="160" spans="1:14" x14ac:dyDescent="0.3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</row>
    <row r="161" spans="1:15" x14ac:dyDescent="0.3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</row>
    <row r="162" spans="1:15" x14ac:dyDescent="0.3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</row>
    <row r="163" spans="1:15" x14ac:dyDescent="0.3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  <c r="O163" t="s">
        <v>185</v>
      </c>
    </row>
    <row r="164" spans="1:15" x14ac:dyDescent="0.3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</row>
    <row r="165" spans="1:15" x14ac:dyDescent="0.3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</row>
    <row r="166" spans="1:15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</row>
    <row r="167" spans="1:15" x14ac:dyDescent="0.3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</row>
    <row r="168" spans="1:15" x14ac:dyDescent="0.3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</row>
    <row r="169" spans="1:15" x14ac:dyDescent="0.3">
      <c r="A169" s="42" t="s">
        <v>142</v>
      </c>
      <c r="B169" s="43">
        <f t="shared" ref="B169:H169" si="461">+IFERROR(B166/B176,"nm")</f>
        <v>0.14754098360655737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</row>
    <row r="170" spans="1:15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</row>
    <row r="171" spans="1:15" x14ac:dyDescent="0.3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</row>
    <row r="172" spans="1:15" x14ac:dyDescent="0.3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</row>
    <row r="173" spans="1:15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73">
        <f>+J149*J175</f>
        <v>0</v>
      </c>
      <c r="K173" s="73">
        <f t="shared" ref="K173:N173" si="481">+K149*K175</f>
        <v>0</v>
      </c>
      <c r="L173" s="73">
        <f t="shared" si="481"/>
        <v>0</v>
      </c>
      <c r="M173" s="73">
        <f t="shared" si="481"/>
        <v>0</v>
      </c>
      <c r="N173" s="73">
        <f t="shared" si="481"/>
        <v>0</v>
      </c>
      <c r="O173" t="s">
        <v>184</v>
      </c>
    </row>
    <row r="174" spans="1:15" x14ac:dyDescent="0.3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-1</v>
      </c>
      <c r="K174" s="43" t="str">
        <f t="shared" ref="K174" si="490">+IFERROR(K173/J173-1,"nm")</f>
        <v>nm</v>
      </c>
      <c r="L174" s="43" t="str">
        <f t="shared" ref="L174" si="491">+IFERROR(L173/K173-1,"nm")</f>
        <v>nm</v>
      </c>
      <c r="M174" s="43" t="str">
        <f t="shared" ref="M174" si="492">+IFERROR(M173/L173-1,"nm")</f>
        <v>nm</v>
      </c>
      <c r="N174" s="43" t="str">
        <f t="shared" ref="N174" si="493">+IFERROR(N173/M173-1,"nm")</f>
        <v>nm</v>
      </c>
    </row>
    <row r="175" spans="1:15" x14ac:dyDescent="0.3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</row>
    <row r="176" spans="1:15" x14ac:dyDescent="0.3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</row>
    <row r="177" spans="1:16" x14ac:dyDescent="0.3">
      <c r="A177" s="42" t="s">
        <v>129</v>
      </c>
      <c r="B177" s="43" t="str">
        <f t="shared" ref="B177" si="500">+IFERROR(B176/A176-1,"nm")</f>
        <v>nm</v>
      </c>
      <c r="C177" s="43">
        <f t="shared" ref="C177" si="501">+IFERROR(C176/B176-1,"nm")</f>
        <v>2.4590163934426146E-2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</row>
    <row r="178" spans="1:16" x14ac:dyDescent="0.3">
      <c r="A178" s="42" t="s">
        <v>133</v>
      </c>
      <c r="B178" s="43">
        <f>+IFERROR(B176/B$145,"nm")</f>
        <v>6.1553985872855703E-2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</row>
    <row r="179" spans="1:16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513">J180*(1+K181)</f>
        <v>-72</v>
      </c>
      <c r="L180" s="71">
        <f t="shared" si="513"/>
        <v>-72</v>
      </c>
      <c r="M180" s="71">
        <f t="shared" si="513"/>
        <v>-72</v>
      </c>
      <c r="N180" s="71">
        <f t="shared" si="513"/>
        <v>-72</v>
      </c>
      <c r="P180" t="s">
        <v>179</v>
      </c>
    </row>
    <row r="181" spans="1:16" x14ac:dyDescent="0.3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3">
      <c r="A182" s="8" t="s">
        <v>130</v>
      </c>
      <c r="B182" s="44">
        <f>+B189-B185</f>
        <v>-1176</v>
      </c>
      <c r="C182" s="44">
        <f t="shared" ref="C182:H182" si="521">+C189-C185</f>
        <v>-1257</v>
      </c>
      <c r="D182" s="44">
        <f t="shared" si="521"/>
        <v>-815</v>
      </c>
      <c r="E182" s="44">
        <f t="shared" si="521"/>
        <v>-1566</v>
      </c>
      <c r="F182" s="44">
        <f t="shared" si="521"/>
        <v>-1926</v>
      </c>
      <c r="G182" s="44">
        <f t="shared" si="521"/>
        <v>-2079</v>
      </c>
      <c r="H182" s="44">
        <f t="shared" si="521"/>
        <v>-2402</v>
      </c>
      <c r="I182" s="44">
        <f>+I189-I185</f>
        <v>-2353</v>
      </c>
      <c r="J182" s="44">
        <f>I182*(1+J183)</f>
        <v>-2353</v>
      </c>
      <c r="K182" s="44">
        <f t="shared" ref="K182:N182" si="522">J182*(1+J183)</f>
        <v>-2353</v>
      </c>
      <c r="L182" s="44">
        <f t="shared" si="522"/>
        <v>-2353</v>
      </c>
      <c r="M182" s="44">
        <f t="shared" si="522"/>
        <v>-2353</v>
      </c>
      <c r="N182" s="44">
        <f t="shared" si="522"/>
        <v>-2353</v>
      </c>
      <c r="P182" t="s">
        <v>178</v>
      </c>
    </row>
    <row r="183" spans="1:16" x14ac:dyDescent="0.3">
      <c r="A183" s="52" t="s">
        <v>129</v>
      </c>
      <c r="B183" s="43" t="str">
        <f t="shared" ref="B183" si="523">+IFERROR(B182/A182-1,"nm")</f>
        <v>nm</v>
      </c>
      <c r="C183" s="43">
        <f t="shared" ref="C183" si="524">+IFERROR(C182/B182-1,"nm")</f>
        <v>6.8877551020408267E-2</v>
      </c>
      <c r="D183" s="43">
        <f t="shared" ref="D183" si="525">+IFERROR(D182/C182-1,"nm")</f>
        <v>-0.35163086714399361</v>
      </c>
      <c r="E183" s="43">
        <f t="shared" ref="E183" si="526">+IFERROR(E182/D182-1,"nm")</f>
        <v>0.92147239263803682</v>
      </c>
      <c r="F183" s="43">
        <f t="shared" ref="F183" si="527">+IFERROR(F182/E182-1,"nm")</f>
        <v>0.22988505747126431</v>
      </c>
      <c r="G183" s="43">
        <f t="shared" ref="G183" si="528">+IFERROR(G182/F182-1,"nm")</f>
        <v>7.9439252336448662E-2</v>
      </c>
      <c r="H183" s="43">
        <f t="shared" ref="H183" si="529">+IFERROR(H182/G182-1,"nm")</f>
        <v>0.15536315536315537</v>
      </c>
      <c r="I183" s="43">
        <f>+IFERROR(I182/H182-1,"nm")</f>
        <v>-2.0399666944213135E-2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3">
      <c r="A184" s="52" t="s">
        <v>131</v>
      </c>
      <c r="B184" s="43">
        <f>+IFERROR(B182/B$180,"nm")</f>
        <v>14.341463414634147</v>
      </c>
      <c r="C184" s="43">
        <f t="shared" ref="C184:I184" si="530">+IFERROR(C182/C$180,"nm")</f>
        <v>14.616279069767442</v>
      </c>
      <c r="D184" s="43">
        <f t="shared" si="530"/>
        <v>-10.866666666666667</v>
      </c>
      <c r="E184" s="43">
        <f t="shared" si="530"/>
        <v>-60.230769230769234</v>
      </c>
      <c r="F184" s="43">
        <f t="shared" si="530"/>
        <v>275.14285714285717</v>
      </c>
      <c r="G184" s="43">
        <f t="shared" si="530"/>
        <v>189</v>
      </c>
      <c r="H184" s="43">
        <f t="shared" si="530"/>
        <v>-60.05</v>
      </c>
      <c r="I184" s="43">
        <f t="shared" si="530"/>
        <v>32.680555555555557</v>
      </c>
      <c r="J184" s="45">
        <f>+I184</f>
        <v>32.680555555555557</v>
      </c>
      <c r="K184" s="45">
        <f t="shared" ref="K184" si="531">+J184</f>
        <v>32.680555555555557</v>
      </c>
      <c r="L184" s="45">
        <f t="shared" ref="L184" si="532">+K184</f>
        <v>32.680555555555557</v>
      </c>
      <c r="M184" s="45">
        <f t="shared" ref="M184" si="533">+L184</f>
        <v>32.680555555555557</v>
      </c>
      <c r="N184" s="45">
        <f t="shared" ref="N184" si="534">+M184</f>
        <v>32.680555555555557</v>
      </c>
    </row>
    <row r="185" spans="1:16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35">+K188*K195</f>
        <v>134</v>
      </c>
      <c r="L185" s="44">
        <f t="shared" si="535"/>
        <v>134</v>
      </c>
      <c r="M185" s="44">
        <f t="shared" si="535"/>
        <v>134</v>
      </c>
      <c r="N185" s="44">
        <f t="shared" si="535"/>
        <v>134</v>
      </c>
    </row>
    <row r="186" spans="1:16" x14ac:dyDescent="0.3">
      <c r="A186" s="52" t="s">
        <v>129</v>
      </c>
      <c r="B186" s="43" t="str">
        <f t="shared" ref="B186" si="536">+IFERROR(B185/A185-1,"nm")</f>
        <v>nm</v>
      </c>
      <c r="C186" s="43">
        <f t="shared" ref="C186" si="537">+IFERROR(C185/B185-1,"nm")</f>
        <v>0.12000000000000011</v>
      </c>
      <c r="D186" s="43">
        <f t="shared" ref="D186" si="538">+IFERROR(D185/C185-1,"nm")</f>
        <v>8.3333333333333259E-2</v>
      </c>
      <c r="E186" s="43">
        <f t="shared" ref="E186" si="539">+IFERROR(E185/D185-1,"nm")</f>
        <v>0.20879120879120872</v>
      </c>
      <c r="F186" s="43">
        <f t="shared" ref="F186" si="540">+IFERROR(F185/E185-1,"nm")</f>
        <v>5.4545454545454453E-2</v>
      </c>
      <c r="G186" s="43">
        <f t="shared" ref="G186" si="541">+IFERROR(G185/F185-1,"nm")</f>
        <v>-3.4482758620689613E-2</v>
      </c>
      <c r="H186" s="43">
        <f t="shared" ref="H186" si="542">+IFERROR(H185/G185-1,"nm")</f>
        <v>0.2589285714285714</v>
      </c>
      <c r="I186" s="43">
        <f>+IFERROR(I185/H185-1,"nm")</f>
        <v>-4.9645390070921946E-2</v>
      </c>
      <c r="J186" s="43">
        <f t="shared" ref="J186" si="543">+IFERROR(J185/I185-1,"nm")</f>
        <v>0</v>
      </c>
      <c r="K186" s="43">
        <f t="shared" ref="K186" si="544">+IFERROR(K185/J185-1,"nm")</f>
        <v>0</v>
      </c>
      <c r="L186" s="43">
        <f t="shared" ref="L186" si="545">+IFERROR(L185/K185-1,"nm")</f>
        <v>0</v>
      </c>
      <c r="M186" s="43">
        <f t="shared" ref="M186" si="546">+IFERROR(M185/L185-1,"nm")</f>
        <v>0</v>
      </c>
      <c r="N186" s="43">
        <f t="shared" ref="N186" si="547">+IFERROR(N185/M185-1,"nm")</f>
        <v>0</v>
      </c>
    </row>
    <row r="187" spans="1:16" x14ac:dyDescent="0.3">
      <c r="A187" s="52" t="s">
        <v>133</v>
      </c>
      <c r="B187" s="43">
        <f>+IFERROR(B185/B$180,"nm")</f>
        <v>-0.91463414634146345</v>
      </c>
      <c r="C187" s="43">
        <f t="shared" ref="C187:I187" si="548">+IFERROR(C185/C$180,"nm")</f>
        <v>-0.97674418604651159</v>
      </c>
      <c r="D187" s="43">
        <f t="shared" si="548"/>
        <v>1.2133333333333334</v>
      </c>
      <c r="E187" s="43">
        <f t="shared" si="548"/>
        <v>4.2307692307692308</v>
      </c>
      <c r="F187" s="43">
        <f t="shared" si="548"/>
        <v>-16.571428571428573</v>
      </c>
      <c r="G187" s="43">
        <f t="shared" si="548"/>
        <v>-10.181818181818182</v>
      </c>
      <c r="H187" s="43">
        <f t="shared" si="548"/>
        <v>3.5249999999999999</v>
      </c>
      <c r="I187" s="43">
        <f t="shared" si="548"/>
        <v>-1.8611111111111112</v>
      </c>
      <c r="J187" s="43">
        <f t="shared" ref="J187:N187" si="549">+IFERROR(J185/J$21,"nm")</f>
        <v>7.3012586498120199E-3</v>
      </c>
      <c r="K187" s="43">
        <f t="shared" si="549"/>
        <v>7.3012586498120199E-3</v>
      </c>
      <c r="L187" s="43">
        <f t="shared" si="549"/>
        <v>7.3012586498120199E-3</v>
      </c>
      <c r="M187" s="43">
        <f t="shared" si="549"/>
        <v>7.3012586498120199E-3</v>
      </c>
      <c r="N187" s="43">
        <f t="shared" si="549"/>
        <v>7.3012586498120199E-3</v>
      </c>
    </row>
    <row r="188" spans="1:16" x14ac:dyDescent="0.3">
      <c r="A188" s="42" t="s">
        <v>142</v>
      </c>
      <c r="B188" s="43">
        <f t="shared" ref="B188:H188" si="550">+IFERROR(B185/B195,"nm")</f>
        <v>0.10518934081346423</v>
      </c>
      <c r="C188" s="43">
        <f t="shared" si="550"/>
        <v>8.9647812166488788E-2</v>
      </c>
      <c r="D188" s="43">
        <f t="shared" si="550"/>
        <v>7.3505654281098551E-2</v>
      </c>
      <c r="E188" s="43">
        <f t="shared" si="550"/>
        <v>7.586206896551724E-2</v>
      </c>
      <c r="F188" s="43">
        <f t="shared" si="550"/>
        <v>6.9336521219366412E-2</v>
      </c>
      <c r="G188" s="43">
        <f t="shared" si="550"/>
        <v>5.845511482254697E-2</v>
      </c>
      <c r="H188" s="43">
        <f t="shared" si="550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51">+J188</f>
        <v>7.374793615850303E-2</v>
      </c>
      <c r="L188" s="45">
        <f t="shared" ref="L188" si="552">+K188</f>
        <v>7.374793615850303E-2</v>
      </c>
      <c r="M188" s="45">
        <f t="shared" ref="M188" si="553">+L188</f>
        <v>7.374793615850303E-2</v>
      </c>
      <c r="N188" s="45">
        <f t="shared" ref="N188" si="554">+M188</f>
        <v>7.374793615850303E-2</v>
      </c>
    </row>
    <row r="189" spans="1:16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+J182+J185</f>
        <v>-2219</v>
      </c>
      <c r="K189" s="8">
        <f t="shared" ref="K189:N189" si="555">+K182+K185</f>
        <v>-2219</v>
      </c>
      <c r="L189" s="8">
        <f t="shared" si="555"/>
        <v>-2219</v>
      </c>
      <c r="M189" s="8">
        <f t="shared" si="555"/>
        <v>-2219</v>
      </c>
      <c r="N189" s="8">
        <f t="shared" si="555"/>
        <v>-2219</v>
      </c>
    </row>
    <row r="190" spans="1:16" x14ac:dyDescent="0.3">
      <c r="A190" s="52" t="s">
        <v>129</v>
      </c>
      <c r="B190" s="43" t="str">
        <f t="shared" ref="B190" si="556">+IFERROR(B189/A189-1,"nm")</f>
        <v>nm</v>
      </c>
      <c r="C190" s="43">
        <f t="shared" ref="C190" si="557">+IFERROR(C189/B189-1,"nm")</f>
        <v>6.5395095367847489E-2</v>
      </c>
      <c r="D190" s="43">
        <f t="shared" ref="D190" si="558">+IFERROR(D189/C189-1,"nm")</f>
        <v>-0.38277919863597609</v>
      </c>
      <c r="E190" s="43">
        <f t="shared" ref="E190" si="559">+IFERROR(E189/D189-1,"nm")</f>
        <v>1.0110497237569063</v>
      </c>
      <c r="F190" s="43">
        <f t="shared" ref="F190" si="560">+IFERROR(F189/E189-1,"nm")</f>
        <v>0.24313186813186816</v>
      </c>
      <c r="G190" s="43">
        <f t="shared" ref="G190" si="561">+IFERROR(G189/F189-1,"nm")</f>
        <v>8.6740331491712785E-2</v>
      </c>
      <c r="H190" s="43">
        <f t="shared" ref="H190" si="562">+IFERROR(H189/G189-1,"nm")</f>
        <v>0.14946619217081847</v>
      </c>
      <c r="I190" s="43">
        <f>+IFERROR(I189/H189-1,"nm")</f>
        <v>-1.8575851393188847E-2</v>
      </c>
      <c r="J190" s="43">
        <f t="shared" ref="J190" si="563">+IFERROR(J189/I189-1,"nm")</f>
        <v>0</v>
      </c>
      <c r="K190" s="43">
        <f t="shared" ref="K190" si="564">+IFERROR(K189/J189-1,"nm")</f>
        <v>0</v>
      </c>
      <c r="L190" s="43">
        <f t="shared" ref="L190" si="565">+IFERROR(L189/K189-1,"nm")</f>
        <v>0</v>
      </c>
      <c r="M190" s="43">
        <f t="shared" ref="M190" si="566">+IFERROR(M189/L189-1,"nm")</f>
        <v>0</v>
      </c>
      <c r="N190" s="43">
        <f t="shared" ref="N190" si="567">+IFERROR(N189/M189-1,"nm")</f>
        <v>0</v>
      </c>
    </row>
    <row r="191" spans="1:16" x14ac:dyDescent="0.3">
      <c r="A191" s="52" t="s">
        <v>131</v>
      </c>
      <c r="B191" s="43">
        <f>+IFERROR(B189/B$180,"nm")</f>
        <v>13.426829268292684</v>
      </c>
      <c r="C191" s="43">
        <f t="shared" ref="C191:I191" si="568">+IFERROR(C189/C$180,"nm")</f>
        <v>13.63953488372093</v>
      </c>
      <c r="D191" s="43">
        <f t="shared" si="568"/>
        <v>-9.6533333333333342</v>
      </c>
      <c r="E191" s="43">
        <f t="shared" si="568"/>
        <v>-56</v>
      </c>
      <c r="F191" s="43">
        <f t="shared" si="568"/>
        <v>258.57142857142856</v>
      </c>
      <c r="G191" s="43">
        <f t="shared" si="568"/>
        <v>178.81818181818181</v>
      </c>
      <c r="H191" s="43">
        <f t="shared" si="568"/>
        <v>-56.524999999999999</v>
      </c>
      <c r="I191" s="43">
        <f t="shared" si="568"/>
        <v>30.819444444444443</v>
      </c>
      <c r="J191" s="43">
        <f t="shared" ref="J191:N191" si="569">+IFERROR(J189/J$21,"nm")</f>
        <v>-0.12090666376069308</v>
      </c>
      <c r="K191" s="43">
        <f t="shared" si="569"/>
        <v>-0.12090666376069308</v>
      </c>
      <c r="L191" s="43">
        <f t="shared" si="569"/>
        <v>-0.12090666376069308</v>
      </c>
      <c r="M191" s="43">
        <f t="shared" si="569"/>
        <v>-0.12090666376069308</v>
      </c>
      <c r="N191" s="43">
        <f t="shared" si="569"/>
        <v>-0.12090666376069308</v>
      </c>
    </row>
    <row r="192" spans="1:16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70">+K180*K194</f>
        <v>50</v>
      </c>
      <c r="L192" s="44">
        <f t="shared" si="570"/>
        <v>50</v>
      </c>
      <c r="M192" s="44">
        <f t="shared" si="570"/>
        <v>50</v>
      </c>
      <c r="N192" s="44">
        <f t="shared" si="570"/>
        <v>50</v>
      </c>
    </row>
    <row r="193" spans="1:14" x14ac:dyDescent="0.3">
      <c r="A193" s="52" t="s">
        <v>129</v>
      </c>
      <c r="B193" s="43" t="str">
        <f t="shared" ref="B193" si="571">+IFERROR(B192/A192-1,"nm")</f>
        <v>nm</v>
      </c>
      <c r="C193" s="43">
        <f t="shared" ref="C193" si="572">+IFERROR(C192/B192-1,"nm")</f>
        <v>1.5384615384615383</v>
      </c>
      <c r="D193" s="43">
        <f t="shared" ref="D193" si="573">+IFERROR(D192/C192-1,"nm")</f>
        <v>0.10227272727272729</v>
      </c>
      <c r="E193" s="43">
        <f t="shared" ref="E193" si="574">+IFERROR(E192/D192-1,"nm")</f>
        <v>-0.45360824742268047</v>
      </c>
      <c r="F193" s="43">
        <f t="shared" ref="F193" si="575">+IFERROR(F192/E192-1,"nm")</f>
        <v>1.3710691823899372</v>
      </c>
      <c r="G193" s="43">
        <f t="shared" ref="G193" si="576">+IFERROR(G192/F192-1,"nm")</f>
        <v>-0.156498673740053</v>
      </c>
      <c r="H193" s="43">
        <f t="shared" ref="H193" si="577">+IFERROR(H192/G192-1,"nm")</f>
        <v>-0.96540880503144655</v>
      </c>
      <c r="I193" s="43">
        <f>+IFERROR(I192/H192-1,"nm")</f>
        <v>3.5454545454545459</v>
      </c>
      <c r="J193" s="43">
        <f t="shared" ref="J193" si="578">+IFERROR(J192/I192-1,"nm")</f>
        <v>0</v>
      </c>
      <c r="K193" s="43">
        <f t="shared" ref="K193" si="579">+IFERROR(K192/J192-1,"nm")</f>
        <v>0</v>
      </c>
      <c r="L193" s="43">
        <f t="shared" ref="L193" si="580">+IFERROR(L192/K192-1,"nm")</f>
        <v>0</v>
      </c>
      <c r="M193" s="43">
        <f t="shared" ref="M193" si="581">+IFERROR(M192/L192-1,"nm")</f>
        <v>0</v>
      </c>
      <c r="N193" s="43">
        <f t="shared" ref="N193" si="582">+IFERROR(N192/M192-1,"nm")</f>
        <v>0</v>
      </c>
    </row>
    <row r="194" spans="1:14" x14ac:dyDescent="0.3">
      <c r="A194" s="52" t="s">
        <v>133</v>
      </c>
      <c r="B194" s="43">
        <f>+IFERROR(B192/B$180,"nm")</f>
        <v>-1.2682926829268293</v>
      </c>
      <c r="C194" s="43">
        <f t="shared" ref="C194:I194" si="583">+IFERROR(C192/C$180,"nm")</f>
        <v>-3.0697674418604652</v>
      </c>
      <c r="D194" s="43">
        <f t="shared" si="583"/>
        <v>3.88</v>
      </c>
      <c r="E194" s="43">
        <f t="shared" si="583"/>
        <v>6.115384615384615</v>
      </c>
      <c r="F194" s="43">
        <f t="shared" si="583"/>
        <v>-53.857142857142854</v>
      </c>
      <c r="G194" s="43">
        <f t="shared" si="583"/>
        <v>-28.90909090909091</v>
      </c>
      <c r="H194" s="43">
        <f t="shared" si="583"/>
        <v>0.27500000000000002</v>
      </c>
      <c r="I194" s="43">
        <f t="shared" si="583"/>
        <v>-0.69444444444444442</v>
      </c>
      <c r="J194" s="45">
        <f>+I194</f>
        <v>-0.69444444444444442</v>
      </c>
      <c r="K194" s="45">
        <f t="shared" ref="K194" si="584">+J194</f>
        <v>-0.69444444444444442</v>
      </c>
      <c r="L194" s="45">
        <f t="shared" ref="L194" si="585">+K194</f>
        <v>-0.69444444444444442</v>
      </c>
      <c r="M194" s="45">
        <f t="shared" ref="M194" si="586">+L194</f>
        <v>-0.69444444444444442</v>
      </c>
      <c r="N194" s="45">
        <f t="shared" ref="N194" si="587">+M194</f>
        <v>-0.69444444444444442</v>
      </c>
    </row>
    <row r="195" spans="1:14" x14ac:dyDescent="0.3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88">+K180*K197</f>
        <v>1817</v>
      </c>
      <c r="L195" s="44">
        <f t="shared" si="588"/>
        <v>1817</v>
      </c>
      <c r="M195" s="44">
        <f t="shared" si="588"/>
        <v>1817</v>
      </c>
      <c r="N195" s="44">
        <f t="shared" si="588"/>
        <v>1817</v>
      </c>
    </row>
    <row r="196" spans="1:14" x14ac:dyDescent="0.3">
      <c r="A196" s="42" t="s">
        <v>129</v>
      </c>
      <c r="B196" s="43" t="str">
        <f t="shared" ref="B196" si="589">+IFERROR(B195/A195-1,"nm")</f>
        <v>nm</v>
      </c>
      <c r="C196" s="43">
        <f t="shared" ref="C196" si="590">+IFERROR(C195/B195-1,"nm")</f>
        <v>0.31416549789621318</v>
      </c>
      <c r="D196" s="43">
        <f t="shared" ref="D196" si="591">+IFERROR(D195/C195-1,"nm")</f>
        <v>0.32123799359658478</v>
      </c>
      <c r="E196" s="43">
        <f t="shared" ref="E196" si="592">+IFERROR(E195/D195-1,"nm")</f>
        <v>0.17124394184168024</v>
      </c>
      <c r="F196" s="43">
        <f t="shared" ref="F196" si="593">+IFERROR(F195/E195-1,"nm")</f>
        <v>0.15379310344827579</v>
      </c>
      <c r="G196" s="43">
        <f t="shared" ref="G196" si="594">+IFERROR(G195/F195-1,"nm")</f>
        <v>0.14524805738194857</v>
      </c>
      <c r="H196" s="43">
        <f t="shared" ref="H196" si="595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96">+K197+K198</f>
        <v>-25.236111111111111</v>
      </c>
      <c r="L196" s="43">
        <f t="shared" si="596"/>
        <v>-25.236111111111111</v>
      </c>
      <c r="M196" s="43">
        <f t="shared" si="596"/>
        <v>-25.236111111111111</v>
      </c>
      <c r="N196" s="43">
        <f t="shared" si="596"/>
        <v>-25.236111111111111</v>
      </c>
    </row>
    <row r="197" spans="1:14" x14ac:dyDescent="0.3">
      <c r="A197" s="42" t="s">
        <v>133</v>
      </c>
      <c r="B197" s="43">
        <f>+IFERROR(B195/B$180,"nm")</f>
        <v>-8.6951219512195124</v>
      </c>
      <c r="C197" s="43">
        <f t="shared" ref="C197:I197" si="597">+IFERROR(C195/C$180,"nm")</f>
        <v>-10.895348837209303</v>
      </c>
      <c r="D197" s="43">
        <f t="shared" si="597"/>
        <v>16.506666666666668</v>
      </c>
      <c r="E197" s="43">
        <f t="shared" si="597"/>
        <v>55.769230769230766</v>
      </c>
      <c r="F197" s="43">
        <f t="shared" si="597"/>
        <v>-239</v>
      </c>
      <c r="G197" s="43">
        <f t="shared" si="597"/>
        <v>-174.18181818181819</v>
      </c>
      <c r="H197" s="43">
        <f t="shared" si="597"/>
        <v>46.75</v>
      </c>
      <c r="I197" s="43">
        <f t="shared" si="597"/>
        <v>-25.236111111111111</v>
      </c>
      <c r="J197" s="45">
        <f>+I197</f>
        <v>-25.236111111111111</v>
      </c>
      <c r="K197" s="45">
        <f t="shared" ref="K197" si="598">+J197</f>
        <v>-25.236111111111111</v>
      </c>
      <c r="L197" s="45">
        <f t="shared" ref="L197" si="599">+K197</f>
        <v>-25.236111111111111</v>
      </c>
      <c r="M197" s="45">
        <f t="shared" ref="M197" si="600">+L197</f>
        <v>-25.236111111111111</v>
      </c>
      <c r="N197" s="45">
        <f t="shared" ref="N197" si="601">+M197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2024-02-21T16:01:12Z</dcterms:modified>
</cp:coreProperties>
</file>