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IA WORK\"/>
    </mc:Choice>
  </mc:AlternateContent>
  <bookViews>
    <workbookView xWindow="0" yWindow="0" windowWidth="19368" windowHeight="8688" activeTab="2"/>
  </bookViews>
  <sheets>
    <sheet name="Instructions" sheetId="2" r:id="rId1"/>
    <sheet name="Financial Statements" sheetId="1" r:id="rId2"/>
    <sheet name="List of Ratios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3" l="1"/>
  <c r="B56" i="1" l="1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B18" i="1" s="1"/>
  <c r="B20" i="1" s="1"/>
  <c r="B22" i="1" s="1"/>
  <c r="B76" i="1" s="1"/>
  <c r="B91" i="1" s="1"/>
  <c r="B109" i="1" s="1"/>
  <c r="C13" i="1"/>
  <c r="C18" i="1" s="1"/>
  <c r="C20" i="1" s="1"/>
  <c r="C22" i="1" s="1"/>
  <c r="C76" i="1" s="1"/>
  <c r="C91" i="1" s="1"/>
  <c r="C109" i="1" s="1"/>
  <c r="B62" i="1"/>
  <c r="B69" i="1" s="1"/>
  <c r="C48" i="1"/>
  <c r="D62" i="1"/>
  <c r="D69" i="1" s="1"/>
  <c r="C69" i="1"/>
  <c r="D48" i="1"/>
  <c r="A47" i="3"/>
  <c r="A49" i="3" s="1"/>
  <c r="A24" i="3"/>
  <c r="A25" i="3" s="1"/>
  <c r="A26" i="3" s="1"/>
  <c r="A27" i="3" s="1"/>
  <c r="A28" i="3" s="1"/>
  <c r="A29" i="3" s="1"/>
  <c r="A30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<sst xmlns="http://schemas.openxmlformats.org/spreadsheetml/2006/main" count="174" uniqueCount="151">
  <si>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</si>
  <si>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</si>
  <si>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</si>
  <si>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</si>
  <si>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</si>
  <si>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</si>
  <si>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</si>
  <si>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</si>
  <si>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</si>
  <si>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</si>
  <si>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</si>
  <si>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</si>
  <si>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</si>
  <si>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</si>
  <si>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</si>
  <si>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</si>
  <si>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</si>
  <si>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</si>
  <si>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</si>
  <si>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</si>
  <si>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</si>
  <si>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</si>
  <si>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</si>
  <si>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</si>
  <si>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</si>
  <si>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</si>
  <si>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</si>
  <si>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</si>
  <si>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</si>
  <si>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</si>
  <si>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</si>
  <si>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</si>
  <si>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</si>
  <si>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</si>
  <si>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</si>
  <si>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</si>
  <si>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</si>
  <si>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</si>
  <si>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</si>
  <si>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</si>
  <si>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</si>
  <si>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</si>
  <si>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</si>
  <si>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</si>
  <si>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</si>
  <si>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</si>
  <si>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</si>
  <si>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</si>
  <si>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</si>
  <si>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</si>
  <si>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</si>
  <si>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</si>
  <si>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</si>
  <si>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</si>
  <si>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</si>
  <si>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</si>
  <si>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</si>
  <si>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</si>
  <si>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</si>
  <si>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</si>
  <si>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</si>
  <si>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</si>
  <si>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</si>
  <si>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</si>
  <si>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</si>
  <si>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</si>
  <si>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</si>
  <si>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</si>
  <si>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</si>
  <si>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</si>
  <si>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</si>
  <si>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</si>
  <si>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</si>
  <si>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</si>
  <si>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</si>
  <si>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</si>
  <si>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</si>
  <si>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</si>
  <si>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</si>
  <si>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</si>
  <si>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</si>
  <si>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</si>
  <si>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</si>
  <si>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</si>
  <si>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</si>
  <si>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</si>
  <si>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</si>
  <si>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</si>
  <si>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</si>
  <si>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</si>
  <si>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</si>
  <si>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</si>
  <si>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</si>
  <si>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</si>
  <si>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</si>
  <si>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</si>
  <si>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</si>
  <si>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</si>
  <si>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</si>
  <si>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</si>
  <si>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</si>
  <si>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</si>
  <si>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</si>
  <si>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</si>
  <si>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</si>
  <si>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</si>
  <si>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</si>
  <si>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</si>
  <si>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</si>
  <si>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</si>
  <si>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</si>
  <si>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</si>
  <si>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</si>
  <si>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</si>
  <si>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</si>
  <si>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</si>
  <si>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</si>
  <si>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</si>
  <si>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</si>
  <si>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</si>
  <si>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</si>
  <si>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</si>
  <si>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</si>
  <si>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</si>
  <si>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</si>
  <si>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</si>
  <si>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</si>
  <si>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</si>
  <si>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</si>
  <si>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</si>
  <si>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</si>
  <si>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</si>
  <si>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</si>
  <si>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</si>
  <si>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</si>
  <si>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</si>
  <si>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</si>
  <si>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</si>
  <si>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</si>
  <si>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</si>
  <si>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</si>
  <si>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</si>
  <si>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</si>
  <si>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</si>
  <si>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</si>
  <si>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</si>
  <si>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</si>
  <si>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</si>
  <si>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</si>
  <si>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</si>
  <si>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111.44B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</si>
</sst>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0" fillId="0" borderId="0" xfId="0" applyAlignment="1">
      <alignment horizontal="center"/>
    </xf>
    <xf numFmtId="10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A27" sqref="A27"/>
    </sheetView>
  </sheetViews>
  <sheetFormatPr defaultColWidth="8.77734375" defaultRowHeight="14.4" x14ac:dyDescent="0.3"/>
  <cols>
    <col min="1" max="1" width="104.4414062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/>
    <hyperlink ref="A2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opLeftCell="A43" workbookViewId="0">
      <selection activeCell="D51" sqref="D51"/>
    </sheetView>
  </sheetViews>
  <sheetFormatPr defaultColWidth="8.77734375" defaultRowHeight="14.4" x14ac:dyDescent="0.3"/>
  <cols>
    <col min="1" max="1" width="59" customWidth="1"/>
    <col min="2" max="3" width="11.4414062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26" t="s">
        <v>1</v>
      </c>
      <c r="B2" s="26"/>
      <c r="C2" s="26"/>
      <c r="D2" s="26"/>
    </row>
    <row r="3" spans="1:10" x14ac:dyDescent="0.3">
      <c r="B3" s="25" t="s">
        <v>23</v>
      </c>
      <c r="C3" s="25"/>
      <c r="D3" s="25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26" t="s">
        <v>24</v>
      </c>
      <c r="B31" s="26"/>
      <c r="C31" s="26"/>
      <c r="D31" s="26"/>
    </row>
    <row r="32" spans="1:4" x14ac:dyDescent="0.3">
      <c r="B32" s="25" t="s">
        <v>142</v>
      </c>
      <c r="C32" s="25"/>
      <c r="D32" s="25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26" t="s">
        <v>55</v>
      </c>
      <c r="B71" s="26"/>
      <c r="C71" s="26"/>
      <c r="D71" s="26"/>
    </row>
    <row r="72" spans="1:4" x14ac:dyDescent="0.3">
      <c r="B72" s="25" t="s">
        <v>23</v>
      </c>
      <c r="C72" s="25"/>
      <c r="D72" s="25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F5" sqref="F5"/>
    </sheetView>
  </sheetViews>
  <sheetFormatPr defaultColWidth="8.77734375" defaultRowHeight="14.4" x14ac:dyDescent="0.3"/>
  <cols>
    <col min="1" max="1" width="4.6640625" customWidth="1"/>
    <col min="2" max="2" width="44.77734375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">
      <c r="C2" s="25" t="s">
        <v>23</v>
      </c>
      <c r="D2" s="25"/>
      <c r="E2" s="25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 s="23">
        <v>0.88</v>
      </c>
      <c r="D5" s="23">
        <v>1.07</v>
      </c>
      <c r="E5" s="23">
        <v>1.36</v>
      </c>
      <c r="F5">
        <f>+'Financial Statements'!D42/'Financial Statements'!D56</f>
        <v>1.3636044481554577</v>
      </c>
    </row>
    <row r="6" spans="1:10" x14ac:dyDescent="0.3">
      <c r="A6" s="18">
        <f t="shared" ref="A6:A13" si="0">+A5+0.1</f>
        <v>1.2000000000000002</v>
      </c>
      <c r="B6" s="1" t="s">
        <v>101</v>
      </c>
      <c r="C6" s="23">
        <v>0.5</v>
      </c>
      <c r="D6" s="23">
        <v>0.71</v>
      </c>
      <c r="E6" s="23">
        <v>1.02</v>
      </c>
    </row>
    <row r="7" spans="1:10" x14ac:dyDescent="0.3">
      <c r="A7" s="18">
        <f t="shared" si="0"/>
        <v>1.3000000000000003</v>
      </c>
      <c r="B7" s="1" t="s">
        <v>102</v>
      </c>
      <c r="C7" s="23">
        <v>0.15</v>
      </c>
      <c r="D7" s="23">
        <v>0.28000000000000003</v>
      </c>
      <c r="E7" s="23">
        <v>0.36</v>
      </c>
    </row>
    <row r="8" spans="1:10" x14ac:dyDescent="0.3">
      <c r="A8" s="18">
        <f t="shared" si="0"/>
        <v>1.4000000000000004</v>
      </c>
      <c r="B8" s="1" t="s">
        <v>103</v>
      </c>
      <c r="C8" s="23">
        <v>962.56</v>
      </c>
      <c r="D8" s="23">
        <v>1121.4100000000001</v>
      </c>
      <c r="E8" s="23">
        <v>1356.55</v>
      </c>
    </row>
    <row r="9" spans="1:10" x14ac:dyDescent="0.3">
      <c r="A9" s="18">
        <f t="shared" si="0"/>
        <v>1.5000000000000004</v>
      </c>
      <c r="B9" s="1" t="s">
        <v>104</v>
      </c>
      <c r="C9" s="23">
        <v>8.08</v>
      </c>
      <c r="D9" s="23">
        <v>11.28</v>
      </c>
      <c r="E9" s="23">
        <v>8.74</v>
      </c>
    </row>
    <row r="10" spans="1:10" x14ac:dyDescent="0.3">
      <c r="A10" s="18">
        <f t="shared" si="0"/>
        <v>1.6000000000000005</v>
      </c>
      <c r="B10" s="1" t="s">
        <v>105</v>
      </c>
      <c r="C10" s="23">
        <v>104.69</v>
      </c>
      <c r="D10" s="23">
        <v>93.85</v>
      </c>
      <c r="E10" s="23">
        <v>91.05</v>
      </c>
    </row>
    <row r="11" spans="1:10" x14ac:dyDescent="0.3">
      <c r="A11" s="18">
        <f t="shared" si="0"/>
        <v>1.7000000000000006</v>
      </c>
      <c r="B11" s="1" t="s">
        <v>106</v>
      </c>
      <c r="C11" s="23">
        <v>26.09</v>
      </c>
      <c r="D11" s="23">
        <v>26.22</v>
      </c>
      <c r="E11" s="23">
        <v>21.43</v>
      </c>
    </row>
    <row r="12" spans="1:10" x14ac:dyDescent="0.3">
      <c r="A12" s="18">
        <f t="shared" si="0"/>
        <v>1.8000000000000007</v>
      </c>
      <c r="B12" s="1" t="s">
        <v>107</v>
      </c>
      <c r="C12" s="23">
        <v>-70.52</v>
      </c>
      <c r="D12" s="23">
        <v>-56.36</v>
      </c>
      <c r="E12" s="23">
        <v>-60.87</v>
      </c>
    </row>
    <row r="13" spans="1:10" x14ac:dyDescent="0.3">
      <c r="A13" s="18">
        <f t="shared" si="0"/>
        <v>1.9000000000000008</v>
      </c>
      <c r="B13" s="1" t="s">
        <v>108</v>
      </c>
      <c r="C13" s="23"/>
      <c r="D13" s="23"/>
      <c r="E13" s="23"/>
    </row>
    <row r="14" spans="1:10" x14ac:dyDescent="0.3">
      <c r="A14" s="18"/>
      <c r="B14" s="3" t="s">
        <v>109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110</v>
      </c>
      <c r="C16" s="24"/>
      <c r="D16" s="24"/>
      <c r="E16" s="24"/>
    </row>
    <row r="17" spans="1:5" x14ac:dyDescent="0.3">
      <c r="A17" s="18">
        <f>+A16+0.1</f>
        <v>2.1</v>
      </c>
      <c r="B17" s="1" t="s">
        <v>9</v>
      </c>
      <c r="C17" s="24">
        <v>0.43309999999999998</v>
      </c>
      <c r="D17" s="24">
        <v>0.4178</v>
      </c>
      <c r="E17" s="24">
        <v>0.38229999999999997</v>
      </c>
    </row>
    <row r="18" spans="1:5" x14ac:dyDescent="0.3">
      <c r="A18" s="18">
        <f>+A17+0.1</f>
        <v>2.2000000000000002</v>
      </c>
      <c r="B18" s="1" t="s">
        <v>111</v>
      </c>
      <c r="C18" s="24">
        <v>0.26169999999999999</v>
      </c>
      <c r="D18" s="24">
        <v>0.32869999999999999</v>
      </c>
      <c r="E18" s="24">
        <v>0.28170000000000001</v>
      </c>
    </row>
    <row r="19" spans="1:5" x14ac:dyDescent="0.3">
      <c r="A19" s="18"/>
      <c r="B19" s="3" t="s">
        <v>112</v>
      </c>
      <c r="C19">
        <v>130207</v>
      </c>
      <c r="D19">
        <v>120233</v>
      </c>
      <c r="E19">
        <v>77344</v>
      </c>
    </row>
    <row r="20" spans="1:5" x14ac:dyDescent="0.3">
      <c r="A20" s="18">
        <f>+A18+0.1</f>
        <v>2.3000000000000003</v>
      </c>
      <c r="B20" s="1" t="s">
        <v>113</v>
      </c>
      <c r="C20" s="24">
        <v>0.30199999999999999</v>
      </c>
      <c r="D20" s="24">
        <v>0.29780000000000001</v>
      </c>
      <c r="E20" s="24">
        <v>0.2414</v>
      </c>
    </row>
    <row r="21" spans="1:5" x14ac:dyDescent="0.3">
      <c r="A21" s="18"/>
      <c r="B21" s="3" t="s">
        <v>114</v>
      </c>
      <c r="C21">
        <v>119103</v>
      </c>
      <c r="D21">
        <v>108949</v>
      </c>
      <c r="E21">
        <v>66288</v>
      </c>
    </row>
    <row r="22" spans="1:5" x14ac:dyDescent="0.3">
      <c r="A22" s="18">
        <f>+A20+0.1</f>
        <v>2.4000000000000004</v>
      </c>
      <c r="B22" s="1" t="s">
        <v>115</v>
      </c>
      <c r="C22" s="24">
        <v>0.25309999999999999</v>
      </c>
      <c r="D22" s="24">
        <v>0.25879999999999997</v>
      </c>
      <c r="E22" s="24">
        <v>0.20910000000000001</v>
      </c>
    </row>
    <row r="23" spans="1:5" x14ac:dyDescent="0.3">
      <c r="A23" s="18"/>
    </row>
    <row r="24" spans="1:5" x14ac:dyDescent="0.3">
      <c r="A24" s="18">
        <f>+A16+1</f>
        <v>3</v>
      </c>
      <c r="B24" s="7" t="s">
        <v>116</v>
      </c>
    </row>
    <row r="25" spans="1:5" x14ac:dyDescent="0.3">
      <c r="A25" s="18">
        <f>+A24+0.1</f>
        <v>3.1</v>
      </c>
      <c r="B25" s="1" t="s">
        <v>117</v>
      </c>
      <c r="C25">
        <v>5.96</v>
      </c>
      <c r="D25">
        <v>4.5599999999999996</v>
      </c>
      <c r="E25">
        <v>3.96</v>
      </c>
    </row>
    <row r="26" spans="1:5" x14ac:dyDescent="0.3">
      <c r="A26" s="18">
        <f t="shared" ref="A26:A30" si="1">+A25+0.1</f>
        <v>3.2</v>
      </c>
      <c r="B26" s="1" t="s">
        <v>118</v>
      </c>
      <c r="C26">
        <v>0.86</v>
      </c>
      <c r="D26">
        <v>0.82</v>
      </c>
      <c r="E26">
        <v>0.8</v>
      </c>
    </row>
    <row r="27" spans="1:5" x14ac:dyDescent="0.3">
      <c r="A27" s="18">
        <f t="shared" si="1"/>
        <v>3.3000000000000003</v>
      </c>
      <c r="B27" s="1" t="s">
        <v>119</v>
      </c>
      <c r="C27">
        <v>1.0900000000000001</v>
      </c>
      <c r="D27">
        <v>1.2</v>
      </c>
      <c r="E27">
        <v>1.07</v>
      </c>
    </row>
    <row r="28" spans="1:5" x14ac:dyDescent="0.3">
      <c r="A28" s="18">
        <f t="shared" si="1"/>
        <v>3.4000000000000004</v>
      </c>
      <c r="B28" s="1" t="s">
        <v>120</v>
      </c>
    </row>
    <row r="29" spans="1:5" x14ac:dyDescent="0.3">
      <c r="A29" s="18">
        <f t="shared" si="1"/>
        <v>3.5000000000000004</v>
      </c>
      <c r="B29" s="1" t="s">
        <v>121</v>
      </c>
    </row>
    <row r="30" spans="1:5" x14ac:dyDescent="0.3">
      <c r="A30" s="18">
        <f t="shared" si="1"/>
        <v>3.6000000000000005</v>
      </c>
      <c r="B30" s="1" t="s">
        <v>122</v>
      </c>
    </row>
    <row r="31" spans="1:5" x14ac:dyDescent="0.3">
      <c r="A31" s="18"/>
      <c r="B31" s="3" t="s">
        <v>123</v>
      </c>
      <c r="C31" t="s">
        <v>150</v>
      </c>
    </row>
    <row r="32" spans="1:5" x14ac:dyDescent="0.3">
      <c r="A32" s="18"/>
    </row>
    <row r="33" spans="1:5" x14ac:dyDescent="0.3">
      <c r="A33" s="18">
        <f>+A24+1</f>
        <v>4</v>
      </c>
      <c r="B33" s="17" t="s">
        <v>124</v>
      </c>
    </row>
    <row r="34" spans="1:5" x14ac:dyDescent="0.3">
      <c r="A34" s="18">
        <f>+A33+0.1</f>
        <v>4.0999999999999996</v>
      </c>
      <c r="B34" s="1" t="s">
        <v>125</v>
      </c>
      <c r="C34">
        <v>1.1200000000000001</v>
      </c>
      <c r="D34">
        <v>1.04</v>
      </c>
      <c r="E34">
        <v>0.84</v>
      </c>
    </row>
    <row r="35" spans="1:5" x14ac:dyDescent="0.3">
      <c r="A35" s="18">
        <f t="shared" ref="A35:A37" si="2">+A34+0.1</f>
        <v>4.1999999999999993</v>
      </c>
      <c r="B35" s="1" t="s">
        <v>126</v>
      </c>
      <c r="C35">
        <v>1.81</v>
      </c>
      <c r="D35">
        <v>1.69</v>
      </c>
      <c r="E35">
        <v>1.52</v>
      </c>
    </row>
    <row r="36" spans="1:5" x14ac:dyDescent="0.3">
      <c r="A36" s="18">
        <f t="shared" si="2"/>
        <v>4.2999999999999989</v>
      </c>
      <c r="B36" s="1" t="s">
        <v>127</v>
      </c>
      <c r="C36">
        <v>45.2</v>
      </c>
      <c r="D36">
        <v>32.369999999999997</v>
      </c>
      <c r="E36">
        <v>41.75</v>
      </c>
    </row>
    <row r="37" spans="1:5" x14ac:dyDescent="0.3">
      <c r="A37" s="18">
        <f t="shared" si="2"/>
        <v>4.3999999999999986</v>
      </c>
      <c r="B37" s="1" t="s">
        <v>128</v>
      </c>
      <c r="C37">
        <v>0.28000000000000003</v>
      </c>
      <c r="D37">
        <v>0.27</v>
      </c>
      <c r="E37">
        <v>0.18</v>
      </c>
    </row>
    <row r="38" spans="1:5" x14ac:dyDescent="0.3">
      <c r="A38" s="18"/>
    </row>
    <row r="39" spans="1:5" x14ac:dyDescent="0.3">
      <c r="A39" s="18">
        <f>+A33+1</f>
        <v>5</v>
      </c>
      <c r="B39" s="17" t="s">
        <v>129</v>
      </c>
    </row>
    <row r="40" spans="1:5" x14ac:dyDescent="0.3">
      <c r="A40" s="18">
        <f>+A39+0.1</f>
        <v>5.0999999999999996</v>
      </c>
      <c r="B40" s="1" t="s">
        <v>130</v>
      </c>
      <c r="C40">
        <v>28.53</v>
      </c>
      <c r="D40">
        <v>21.77</v>
      </c>
      <c r="E40">
        <v>19.38</v>
      </c>
    </row>
    <row r="41" spans="1:5" x14ac:dyDescent="0.3">
      <c r="A41" s="18">
        <f t="shared" ref="A41:A44" si="3">+A40+0.1</f>
        <v>5.1999999999999993</v>
      </c>
      <c r="B41" s="3" t="s">
        <v>131</v>
      </c>
      <c r="C41">
        <v>6.11</v>
      </c>
      <c r="D41">
        <v>5.61</v>
      </c>
      <c r="E41">
        <v>3.28</v>
      </c>
    </row>
    <row r="42" spans="1:5" x14ac:dyDescent="0.3">
      <c r="A42" s="18">
        <f t="shared" si="3"/>
        <v>5.2999999999999989</v>
      </c>
      <c r="B42" s="1" t="s">
        <v>132</v>
      </c>
      <c r="C42">
        <v>41.99</v>
      </c>
      <c r="D42">
        <v>29.46</v>
      </c>
      <c r="E42">
        <v>14.02</v>
      </c>
    </row>
    <row r="43" spans="1:5" x14ac:dyDescent="0.3">
      <c r="A43" s="18">
        <f t="shared" si="3"/>
        <v>5.3999999999999986</v>
      </c>
      <c r="B43" s="3" t="s">
        <v>133</v>
      </c>
    </row>
    <row r="44" spans="1:5" x14ac:dyDescent="0.3">
      <c r="A44" s="18">
        <f t="shared" si="3"/>
        <v>5.4999999999999982</v>
      </c>
      <c r="B44" s="1" t="s">
        <v>134</v>
      </c>
    </row>
    <row r="45" spans="1:5" x14ac:dyDescent="0.3">
      <c r="A45" s="18"/>
      <c r="B45" s="3" t="s">
        <v>135</v>
      </c>
    </row>
    <row r="46" spans="1:5" x14ac:dyDescent="0.3">
      <c r="A46" s="18">
        <f>+A44+0.1</f>
        <v>5.5999999999999979</v>
      </c>
      <c r="B46" s="1" t="s">
        <v>136</v>
      </c>
    </row>
    <row r="47" spans="1:5" x14ac:dyDescent="0.3">
      <c r="A47" s="18">
        <f t="shared" ref="A47:A50" si="4">+A45+0.1</f>
        <v>0.1</v>
      </c>
      <c r="B47" s="1" t="s">
        <v>137</v>
      </c>
      <c r="C47">
        <v>7.78</v>
      </c>
      <c r="D47">
        <v>5.8</v>
      </c>
      <c r="E47">
        <v>4.2</v>
      </c>
    </row>
    <row r="48" spans="1:5" x14ac:dyDescent="0.3">
      <c r="A48" s="18">
        <f t="shared" si="4"/>
        <v>5.6999999999999975</v>
      </c>
      <c r="B48" s="1" t="s">
        <v>138</v>
      </c>
      <c r="C48">
        <v>0.5</v>
      </c>
      <c r="D48">
        <v>0.42</v>
      </c>
      <c r="E48">
        <v>0.26</v>
      </c>
    </row>
    <row r="49" spans="1:5" x14ac:dyDescent="0.3">
      <c r="A49" s="18">
        <f t="shared" si="4"/>
        <v>0.2</v>
      </c>
      <c r="B49" s="1" t="s">
        <v>128</v>
      </c>
      <c r="C49">
        <v>0.28000000000000003</v>
      </c>
      <c r="D49">
        <v>0.27</v>
      </c>
      <c r="E49">
        <v>0.18</v>
      </c>
    </row>
    <row r="50" spans="1:5" x14ac:dyDescent="0.3">
      <c r="A50" s="18">
        <f t="shared" si="4"/>
        <v>5.7999999999999972</v>
      </c>
      <c r="B50" s="1" t="s">
        <v>139</v>
      </c>
    </row>
    <row r="51" spans="1:5" x14ac:dyDescent="0.3">
      <c r="A51" s="18"/>
      <c r="B51" s="3" t="s">
        <v>140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2020-05-18T16:32:37Z</dcterms:created>
  <dcterms:modified xsi:type="dcterms:W3CDTF">2023-08-01T16:13:17Z</dcterms:modified>
</cp:coreProperties>
</file>