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07DA628-E849-4540-94CB-46DB2A22B07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4" l="1"/>
  <c r="C67" i="4"/>
  <c r="C55" i="4"/>
  <c r="D55" i="4"/>
  <c r="E55" i="4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H31" i="4"/>
  <c r="I31" i="4"/>
  <c r="C31" i="4"/>
  <c r="D31" i="4"/>
  <c r="E31" i="4"/>
  <c r="F31" i="4"/>
  <c r="G31" i="4"/>
  <c r="B31" i="4"/>
  <c r="C57" i="4"/>
  <c r="D57" i="4"/>
  <c r="E57" i="4"/>
  <c r="F57" i="4"/>
  <c r="G57" i="4"/>
  <c r="H57" i="4"/>
  <c r="I57" i="4"/>
  <c r="B57" i="4"/>
  <c r="C52" i="4"/>
  <c r="D52" i="4"/>
  <c r="E52" i="4"/>
  <c r="F52" i="4"/>
  <c r="G52" i="4"/>
  <c r="H52" i="4"/>
  <c r="I52" i="4"/>
  <c r="B52" i="4"/>
  <c r="C53" i="4"/>
  <c r="D53" i="4"/>
  <c r="E53" i="4"/>
  <c r="F53" i="4"/>
  <c r="G53" i="4"/>
  <c r="H53" i="4"/>
  <c r="I53" i="4"/>
  <c r="B53" i="4"/>
  <c r="C49" i="4"/>
  <c r="D49" i="4"/>
  <c r="E49" i="4"/>
  <c r="F49" i="4"/>
  <c r="G49" i="4"/>
  <c r="H49" i="4"/>
  <c r="I49" i="4"/>
  <c r="B49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G60" i="4" s="1"/>
  <c r="H59" i="4"/>
  <c r="I59" i="4"/>
  <c r="B59" i="4"/>
  <c r="J53" i="4"/>
  <c r="K53" i="4"/>
  <c r="L53" i="4"/>
  <c r="M53" i="4"/>
  <c r="N53" i="4"/>
  <c r="D51" i="4"/>
  <c r="G51" i="4"/>
  <c r="H51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F63" i="4"/>
  <c r="G63" i="4"/>
  <c r="H63" i="4"/>
  <c r="I63" i="4"/>
  <c r="B61" i="4"/>
  <c r="C58" i="4"/>
  <c r="D58" i="4"/>
  <c r="E58" i="4"/>
  <c r="F58" i="4"/>
  <c r="G58" i="4"/>
  <c r="H58" i="4"/>
  <c r="I58" i="4"/>
  <c r="B58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F32" i="4" s="1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51" i="4" s="1"/>
  <c r="D23" i="4"/>
  <c r="E51" i="4" s="1"/>
  <c r="E23" i="4"/>
  <c r="F51" i="4" s="1"/>
  <c r="F23" i="4"/>
  <c r="G23" i="4"/>
  <c r="H23" i="4"/>
  <c r="I51" i="4" s="1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2" i="4"/>
  <c r="B21" i="4"/>
  <c r="K18" i="4"/>
  <c r="L18" i="4"/>
  <c r="M18" i="4"/>
  <c r="N18" i="4"/>
  <c r="J19" i="4"/>
  <c r="K19" i="4"/>
  <c r="L19" i="4"/>
  <c r="M19" i="4"/>
  <c r="N19" i="4"/>
  <c r="C17" i="4"/>
  <c r="D17" i="4"/>
  <c r="E17" i="4"/>
  <c r="F17" i="4"/>
  <c r="G17" i="4"/>
  <c r="H17" i="4"/>
  <c r="I17" i="4"/>
  <c r="I18" i="4" s="1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4" i="3" s="1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E151" i="3" s="1"/>
  <c r="F150" i="3"/>
  <c r="G150" i="3"/>
  <c r="G153" i="3" s="1"/>
  <c r="H150" i="3"/>
  <c r="I150" i="3"/>
  <c r="F151" i="3"/>
  <c r="C154" i="3"/>
  <c r="D154" i="3"/>
  <c r="E154" i="3"/>
  <c r="F155" i="3" s="1"/>
  <c r="F154" i="3"/>
  <c r="G154" i="3"/>
  <c r="H154" i="3"/>
  <c r="H155" i="3" s="1"/>
  <c r="I154" i="3"/>
  <c r="I147" i="3" s="1"/>
  <c r="C157" i="3"/>
  <c r="D157" i="3"/>
  <c r="D158" i="3" s="1"/>
  <c r="E157" i="3"/>
  <c r="E158" i="3" s="1"/>
  <c r="F157" i="3"/>
  <c r="G157" i="3"/>
  <c r="H157" i="3"/>
  <c r="I158" i="3" s="1"/>
  <c r="I157" i="3"/>
  <c r="C160" i="3"/>
  <c r="C153" i="3" s="1"/>
  <c r="D160" i="3"/>
  <c r="E160" i="3"/>
  <c r="F160" i="3"/>
  <c r="G160" i="3"/>
  <c r="G162" i="3" s="1"/>
  <c r="H160" i="3"/>
  <c r="I160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D125" i="3" s="1"/>
  <c r="E124" i="3"/>
  <c r="E125" i="3" s="1"/>
  <c r="F124" i="3"/>
  <c r="G124" i="3"/>
  <c r="H124" i="3"/>
  <c r="I124" i="3"/>
  <c r="C126" i="3"/>
  <c r="D126" i="3"/>
  <c r="E126" i="3"/>
  <c r="F126" i="3"/>
  <c r="G126" i="3"/>
  <c r="H126" i="3"/>
  <c r="I126" i="3"/>
  <c r="C131" i="3"/>
  <c r="D131" i="3"/>
  <c r="E131" i="3"/>
  <c r="E132" i="3" s="1"/>
  <c r="F131" i="3"/>
  <c r="G131" i="3"/>
  <c r="H131" i="3"/>
  <c r="I131" i="3"/>
  <c r="I132" i="3"/>
  <c r="C135" i="3"/>
  <c r="D135" i="3"/>
  <c r="E135" i="3"/>
  <c r="E128" i="3" s="1"/>
  <c r="F135" i="3"/>
  <c r="G135" i="3"/>
  <c r="H135" i="3"/>
  <c r="H128" i="3" s="1"/>
  <c r="I135" i="3"/>
  <c r="I136" i="3" s="1"/>
  <c r="C138" i="3"/>
  <c r="D138" i="3"/>
  <c r="D139" i="3" s="1"/>
  <c r="E138" i="3"/>
  <c r="F138" i="3"/>
  <c r="G138" i="3"/>
  <c r="H138" i="3"/>
  <c r="H139" i="3" s="1"/>
  <c r="I138" i="3"/>
  <c r="C141" i="3"/>
  <c r="D142" i="3" s="1"/>
  <c r="D141" i="3"/>
  <c r="E141" i="3"/>
  <c r="F141" i="3"/>
  <c r="G141" i="3"/>
  <c r="G142" i="3" s="1"/>
  <c r="H141" i="3"/>
  <c r="I141" i="3"/>
  <c r="C87" i="3"/>
  <c r="D87" i="3"/>
  <c r="E87" i="3"/>
  <c r="F87" i="3"/>
  <c r="G87" i="3"/>
  <c r="H87" i="3"/>
  <c r="I87" i="3"/>
  <c r="C89" i="3"/>
  <c r="D90" i="3" s="1"/>
  <c r="D89" i="3"/>
  <c r="E89" i="3"/>
  <c r="F89" i="3"/>
  <c r="F90" i="3" s="1"/>
  <c r="G89" i="3"/>
  <c r="H89" i="3"/>
  <c r="I89" i="3"/>
  <c r="H90" i="3"/>
  <c r="H92" i="3" s="1"/>
  <c r="C91" i="3"/>
  <c r="D91" i="3"/>
  <c r="E91" i="3"/>
  <c r="F91" i="3"/>
  <c r="G91" i="3"/>
  <c r="H91" i="3"/>
  <c r="I91" i="3"/>
  <c r="C93" i="3"/>
  <c r="D93" i="3"/>
  <c r="E93" i="3"/>
  <c r="F93" i="3"/>
  <c r="G94" i="3" s="1"/>
  <c r="G93" i="3"/>
  <c r="H94" i="3" s="1"/>
  <c r="H93" i="3"/>
  <c r="I93" i="3"/>
  <c r="I94" i="3" s="1"/>
  <c r="I96" i="3" s="1"/>
  <c r="F94" i="3"/>
  <c r="F96" i="3" s="1"/>
  <c r="C95" i="3"/>
  <c r="D95" i="3"/>
  <c r="E95" i="3"/>
  <c r="F95" i="3"/>
  <c r="G95" i="3"/>
  <c r="H95" i="3"/>
  <c r="I95" i="3"/>
  <c r="C100" i="3"/>
  <c r="D100" i="3"/>
  <c r="D103" i="3" s="1"/>
  <c r="E100" i="3"/>
  <c r="F100" i="3"/>
  <c r="G100" i="3"/>
  <c r="H100" i="3"/>
  <c r="I100" i="3"/>
  <c r="I101" i="3" s="1"/>
  <c r="C104" i="3"/>
  <c r="D104" i="3"/>
  <c r="E104" i="3"/>
  <c r="F105" i="3" s="1"/>
  <c r="F104" i="3"/>
  <c r="G104" i="3"/>
  <c r="G105" i="3" s="1"/>
  <c r="H104" i="3"/>
  <c r="I104" i="3"/>
  <c r="C107" i="3"/>
  <c r="D107" i="3"/>
  <c r="E107" i="3"/>
  <c r="E108" i="3" s="1"/>
  <c r="F107" i="3"/>
  <c r="G107" i="3"/>
  <c r="H107" i="3"/>
  <c r="H108" i="3" s="1"/>
  <c r="I107" i="3"/>
  <c r="F108" i="3"/>
  <c r="C110" i="3"/>
  <c r="D111" i="3" s="1"/>
  <c r="D110" i="3"/>
  <c r="E110" i="3"/>
  <c r="F110" i="3"/>
  <c r="G110" i="3"/>
  <c r="H110" i="3"/>
  <c r="I110" i="3"/>
  <c r="E111" i="3"/>
  <c r="C56" i="3"/>
  <c r="D56" i="3"/>
  <c r="E56" i="3"/>
  <c r="F56" i="3"/>
  <c r="G56" i="3"/>
  <c r="H56" i="3"/>
  <c r="I56" i="3"/>
  <c r="D58" i="3"/>
  <c r="E58" i="3"/>
  <c r="F58" i="3"/>
  <c r="F59" i="3" s="1"/>
  <c r="G58" i="3"/>
  <c r="G59" i="3" s="1"/>
  <c r="H58" i="3"/>
  <c r="I58" i="3"/>
  <c r="C60" i="3"/>
  <c r="D60" i="3"/>
  <c r="E60" i="3"/>
  <c r="F60" i="3"/>
  <c r="G60" i="3"/>
  <c r="H60" i="3"/>
  <c r="I60" i="3"/>
  <c r="D62" i="3"/>
  <c r="E62" i="3"/>
  <c r="E63" i="3" s="1"/>
  <c r="E65" i="3" s="1"/>
  <c r="F62" i="3"/>
  <c r="G62" i="3"/>
  <c r="H62" i="3"/>
  <c r="I62" i="3"/>
  <c r="I63" i="3" s="1"/>
  <c r="I65" i="3" s="1"/>
  <c r="C64" i="3"/>
  <c r="D64" i="3"/>
  <c r="E64" i="3"/>
  <c r="F64" i="3"/>
  <c r="G64" i="3"/>
  <c r="H64" i="3"/>
  <c r="I64" i="3"/>
  <c r="C69" i="3"/>
  <c r="D69" i="3"/>
  <c r="E69" i="3"/>
  <c r="F69" i="3"/>
  <c r="G69" i="3"/>
  <c r="H69" i="3"/>
  <c r="I69" i="3"/>
  <c r="F70" i="3"/>
  <c r="I70" i="3"/>
  <c r="C73" i="3"/>
  <c r="D73" i="3"/>
  <c r="E73" i="3"/>
  <c r="E74" i="3" s="1"/>
  <c r="F73" i="3"/>
  <c r="F74" i="3" s="1"/>
  <c r="G73" i="3"/>
  <c r="H73" i="3"/>
  <c r="I73" i="3"/>
  <c r="I66" i="3" s="1"/>
  <c r="I74" i="3"/>
  <c r="C76" i="3"/>
  <c r="D76" i="3"/>
  <c r="E76" i="3"/>
  <c r="E77" i="3" s="1"/>
  <c r="F76" i="3"/>
  <c r="G76" i="3"/>
  <c r="H76" i="3"/>
  <c r="I76" i="3"/>
  <c r="I77" i="3" s="1"/>
  <c r="D77" i="3"/>
  <c r="C79" i="3"/>
  <c r="D79" i="3"/>
  <c r="D80" i="3" s="1"/>
  <c r="E79" i="3"/>
  <c r="F79" i="3"/>
  <c r="G79" i="3"/>
  <c r="H79" i="3"/>
  <c r="I79" i="3"/>
  <c r="C166" i="3"/>
  <c r="D166" i="3"/>
  <c r="E166" i="3"/>
  <c r="E167" i="3" s="1"/>
  <c r="F166" i="3"/>
  <c r="F167" i="3" s="1"/>
  <c r="G166" i="3"/>
  <c r="H166" i="3"/>
  <c r="I166" i="3"/>
  <c r="I167" i="3" s="1"/>
  <c r="C168" i="3"/>
  <c r="D168" i="3"/>
  <c r="E168" i="3"/>
  <c r="F168" i="3"/>
  <c r="G168" i="3"/>
  <c r="H168" i="3"/>
  <c r="I168" i="3"/>
  <c r="C170" i="3"/>
  <c r="D170" i="3"/>
  <c r="D171" i="3" s="1"/>
  <c r="D173" i="3" s="1"/>
  <c r="E170" i="3"/>
  <c r="E171" i="3" s="1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H175" i="3" s="1"/>
  <c r="H177" i="3" s="1"/>
  <c r="H174" i="3"/>
  <c r="I174" i="3"/>
  <c r="C176" i="3"/>
  <c r="D176" i="3"/>
  <c r="E176" i="3"/>
  <c r="F176" i="3"/>
  <c r="G176" i="3"/>
  <c r="H176" i="3"/>
  <c r="I176" i="3"/>
  <c r="F177" i="3"/>
  <c r="C178" i="3"/>
  <c r="D178" i="3"/>
  <c r="E178" i="3"/>
  <c r="F178" i="3"/>
  <c r="G178" i="3"/>
  <c r="H178" i="3"/>
  <c r="I178" i="3"/>
  <c r="F179" i="3"/>
  <c r="H179" i="3"/>
  <c r="H181" i="3" s="1"/>
  <c r="C180" i="3"/>
  <c r="D180" i="3"/>
  <c r="E180" i="3"/>
  <c r="F180" i="3"/>
  <c r="G180" i="3"/>
  <c r="H180" i="3"/>
  <c r="I180" i="3"/>
  <c r="F181" i="3"/>
  <c r="C185" i="3"/>
  <c r="D185" i="3"/>
  <c r="E185" i="3"/>
  <c r="E186" i="3" s="1"/>
  <c r="F185" i="3"/>
  <c r="F188" i="3" s="1"/>
  <c r="G185" i="3"/>
  <c r="H185" i="3"/>
  <c r="I185" i="3"/>
  <c r="I188" i="3"/>
  <c r="J188" i="3" s="1"/>
  <c r="K188" i="3" s="1"/>
  <c r="C189" i="3"/>
  <c r="D189" i="3"/>
  <c r="E189" i="3"/>
  <c r="F189" i="3"/>
  <c r="G189" i="3"/>
  <c r="H189" i="3"/>
  <c r="I189" i="3"/>
  <c r="I182" i="3" s="1"/>
  <c r="G190" i="3"/>
  <c r="C192" i="3"/>
  <c r="D192" i="3"/>
  <c r="D194" i="3" s="1"/>
  <c r="E192" i="3"/>
  <c r="F193" i="3" s="1"/>
  <c r="F192" i="3"/>
  <c r="G192" i="3"/>
  <c r="G193" i="3" s="1"/>
  <c r="H192" i="3"/>
  <c r="H193" i="3" s="1"/>
  <c r="I192" i="3"/>
  <c r="C195" i="3"/>
  <c r="D195" i="3"/>
  <c r="E195" i="3"/>
  <c r="F195" i="3"/>
  <c r="G195" i="3"/>
  <c r="H195" i="3"/>
  <c r="I195" i="3"/>
  <c r="E196" i="3"/>
  <c r="G196" i="3"/>
  <c r="I196" i="3"/>
  <c r="B190" i="3"/>
  <c r="C204" i="3"/>
  <c r="D204" i="3"/>
  <c r="E204" i="3"/>
  <c r="F204" i="3"/>
  <c r="F205" i="3" s="1"/>
  <c r="G204" i="3"/>
  <c r="H204" i="3"/>
  <c r="I204" i="3"/>
  <c r="I206" i="3" s="1"/>
  <c r="C208" i="3"/>
  <c r="D208" i="3"/>
  <c r="E208" i="3"/>
  <c r="E209" i="3" s="1"/>
  <c r="F208" i="3"/>
  <c r="G208" i="3"/>
  <c r="H208" i="3"/>
  <c r="H201" i="3" s="1"/>
  <c r="I208" i="3"/>
  <c r="I209" i="3" s="1"/>
  <c r="C214" i="3"/>
  <c r="D214" i="3"/>
  <c r="D215" i="3" s="1"/>
  <c r="E214" i="3"/>
  <c r="F214" i="3"/>
  <c r="G214" i="3"/>
  <c r="H214" i="3"/>
  <c r="I214" i="3"/>
  <c r="B209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D54" i="3"/>
  <c r="E54" i="3"/>
  <c r="E55" i="3" s="1"/>
  <c r="F54" i="3"/>
  <c r="F55" i="3" s="1"/>
  <c r="F57" i="3" s="1"/>
  <c r="G54" i="3"/>
  <c r="H54" i="3"/>
  <c r="I54" i="3"/>
  <c r="I55" i="3" s="1"/>
  <c r="C85" i="3"/>
  <c r="D85" i="3"/>
  <c r="E85" i="3"/>
  <c r="F85" i="3"/>
  <c r="F86" i="3" s="1"/>
  <c r="G85" i="3"/>
  <c r="G86" i="3" s="1"/>
  <c r="H85" i="3"/>
  <c r="I85" i="3"/>
  <c r="C116" i="3"/>
  <c r="D116" i="3"/>
  <c r="E116" i="3"/>
  <c r="F116" i="3"/>
  <c r="G116" i="3"/>
  <c r="G117" i="3" s="1"/>
  <c r="H116" i="3"/>
  <c r="H117" i="3" s="1"/>
  <c r="H119" i="3" s="1"/>
  <c r="I116" i="3"/>
  <c r="B178" i="3"/>
  <c r="B179" i="3" s="1"/>
  <c r="B174" i="3"/>
  <c r="B175" i="3" s="1"/>
  <c r="B177" i="3" s="1"/>
  <c r="B170" i="3"/>
  <c r="B171" i="3" s="1"/>
  <c r="B166" i="3"/>
  <c r="B167" i="3" s="1"/>
  <c r="B169" i="3" s="1"/>
  <c r="B124" i="3"/>
  <c r="B125" i="3" s="1"/>
  <c r="B120" i="3"/>
  <c r="B116" i="3"/>
  <c r="B117" i="3" s="1"/>
  <c r="B119" i="3" s="1"/>
  <c r="B93" i="3"/>
  <c r="B89" i="3"/>
  <c r="B90" i="3" s="1"/>
  <c r="B85" i="3"/>
  <c r="B86" i="3" s="1"/>
  <c r="B88" i="3" s="1"/>
  <c r="C145" i="3"/>
  <c r="C162" i="3" s="1"/>
  <c r="D145" i="3"/>
  <c r="E145" i="3"/>
  <c r="F145" i="3"/>
  <c r="F137" i="3" s="1"/>
  <c r="G145" i="3"/>
  <c r="G146" i="3" s="1"/>
  <c r="H145" i="3"/>
  <c r="I145" i="3"/>
  <c r="C147" i="3"/>
  <c r="G147" i="3"/>
  <c r="G148" i="3" s="1"/>
  <c r="F147" i="3"/>
  <c r="C164" i="3"/>
  <c r="C187" i="3" s="1"/>
  <c r="D164" i="3"/>
  <c r="E164" i="3"/>
  <c r="F164" i="3"/>
  <c r="G164" i="3"/>
  <c r="H164" i="3"/>
  <c r="I164" i="3"/>
  <c r="C199" i="3"/>
  <c r="C216" i="3" s="1"/>
  <c r="D199" i="3"/>
  <c r="D216" i="3" s="1"/>
  <c r="E199" i="3"/>
  <c r="F199" i="3"/>
  <c r="G199" i="3"/>
  <c r="H199" i="3"/>
  <c r="H200" i="3" s="1"/>
  <c r="I199" i="3"/>
  <c r="G201" i="3"/>
  <c r="F201" i="3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28" i="3" l="1"/>
  <c r="I129" i="3" s="1"/>
  <c r="C121" i="3"/>
  <c r="F88" i="3"/>
  <c r="I57" i="3"/>
  <c r="G61" i="3"/>
  <c r="G96" i="3"/>
  <c r="F92" i="3"/>
  <c r="F134" i="3"/>
  <c r="I139" i="3"/>
  <c r="H161" i="3"/>
  <c r="B210" i="3"/>
  <c r="I201" i="3"/>
  <c r="I203" i="3" s="1"/>
  <c r="J203" i="3" s="1"/>
  <c r="K203" i="3" s="1"/>
  <c r="L203" i="3" s="1"/>
  <c r="M203" i="3" s="1"/>
  <c r="N203" i="3" s="1"/>
  <c r="G202" i="3"/>
  <c r="I187" i="3"/>
  <c r="E165" i="3"/>
  <c r="E146" i="3"/>
  <c r="B92" i="3"/>
  <c r="B127" i="3"/>
  <c r="B181" i="3"/>
  <c r="F117" i="3"/>
  <c r="F119" i="3" s="1"/>
  <c r="E86" i="3"/>
  <c r="E88" i="3" s="1"/>
  <c r="C210" i="3"/>
  <c r="D207" i="3"/>
  <c r="I191" i="3"/>
  <c r="J191" i="3" s="1"/>
  <c r="K191" i="3" s="1"/>
  <c r="L191" i="3" s="1"/>
  <c r="M191" i="3" s="1"/>
  <c r="N191" i="3" s="1"/>
  <c r="I179" i="3"/>
  <c r="I181" i="3" s="1"/>
  <c r="G167" i="3"/>
  <c r="H77" i="3"/>
  <c r="H63" i="3"/>
  <c r="H65" i="3" s="1"/>
  <c r="E59" i="3"/>
  <c r="E61" i="3" s="1"/>
  <c r="I103" i="3"/>
  <c r="J103" i="3" s="1"/>
  <c r="K103" i="3" s="1"/>
  <c r="C103" i="3"/>
  <c r="D94" i="3"/>
  <c r="D96" i="3" s="1"/>
  <c r="D92" i="3"/>
  <c r="E90" i="3"/>
  <c r="D134" i="3"/>
  <c r="G125" i="3"/>
  <c r="E121" i="3"/>
  <c r="E123" i="3" s="1"/>
  <c r="I155" i="3"/>
  <c r="E18" i="4"/>
  <c r="I39" i="4"/>
  <c r="I43" i="4" s="1"/>
  <c r="G64" i="4"/>
  <c r="F64" i="4"/>
  <c r="E201" i="3"/>
  <c r="E203" i="3" s="1"/>
  <c r="E57" i="3"/>
  <c r="B57" i="3"/>
  <c r="E147" i="3"/>
  <c r="D159" i="3"/>
  <c r="E117" i="3"/>
  <c r="E119" i="3" s="1"/>
  <c r="H86" i="3"/>
  <c r="H88" i="3" s="1"/>
  <c r="D86" i="3"/>
  <c r="D88" i="3" s="1"/>
  <c r="G55" i="3"/>
  <c r="G57" i="3" s="1"/>
  <c r="C200" i="3"/>
  <c r="F209" i="3"/>
  <c r="I205" i="3"/>
  <c r="I190" i="3"/>
  <c r="D179" i="3"/>
  <c r="D181" i="3" s="1"/>
  <c r="D175" i="3"/>
  <c r="F171" i="3"/>
  <c r="F173" i="3" s="1"/>
  <c r="I169" i="3"/>
  <c r="F80" i="3"/>
  <c r="G63" i="3"/>
  <c r="G65" i="3" s="1"/>
  <c r="H55" i="3"/>
  <c r="H57" i="3" s="1"/>
  <c r="H111" i="3"/>
  <c r="I108" i="3"/>
  <c r="I97" i="3"/>
  <c r="E139" i="3"/>
  <c r="E136" i="3"/>
  <c r="F128" i="3"/>
  <c r="F129" i="3" s="1"/>
  <c r="G134" i="3"/>
  <c r="D121" i="3"/>
  <c r="D161" i="3"/>
  <c r="C18" i="4"/>
  <c r="F39" i="4"/>
  <c r="F43" i="4" s="1"/>
  <c r="I32" i="4"/>
  <c r="E32" i="4"/>
  <c r="E43" i="4" s="1"/>
  <c r="I60" i="4"/>
  <c r="H64" i="4"/>
  <c r="I86" i="3"/>
  <c r="I88" i="3" s="1"/>
  <c r="I216" i="3"/>
  <c r="J216" i="3" s="1"/>
  <c r="C206" i="3"/>
  <c r="C201" i="3"/>
  <c r="C207" i="3"/>
  <c r="E187" i="3"/>
  <c r="C182" i="3"/>
  <c r="C184" i="3" s="1"/>
  <c r="D177" i="3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C148" i="3" s="1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E149" i="3"/>
  <c r="B94" i="3"/>
  <c r="B96" i="3" s="1"/>
  <c r="C94" i="3"/>
  <c r="I117" i="3"/>
  <c r="I119" i="3" s="1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9" i="3"/>
  <c r="D200" i="3"/>
  <c r="H182" i="3"/>
  <c r="H183" i="3" s="1"/>
  <c r="H187" i="3"/>
  <c r="I186" i="3"/>
  <c r="B77" i="3"/>
  <c r="G215" i="3"/>
  <c r="G207" i="3"/>
  <c r="D156" i="3"/>
  <c r="E155" i="3"/>
  <c r="C59" i="3"/>
  <c r="B74" i="3"/>
  <c r="B139" i="3"/>
  <c r="B197" i="3"/>
  <c r="B196" i="3"/>
  <c r="F210" i="3"/>
  <c r="F206" i="3"/>
  <c r="F200" i="3"/>
  <c r="I159" i="3"/>
  <c r="J159" i="3" s="1"/>
  <c r="K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B105" i="3"/>
  <c r="C105" i="3"/>
  <c r="C63" i="3"/>
  <c r="C65" i="3" s="1"/>
  <c r="B72" i="3"/>
  <c r="B70" i="3"/>
  <c r="B137" i="3"/>
  <c r="B136" i="3"/>
  <c r="B194" i="3"/>
  <c r="B193" i="3"/>
  <c r="B66" i="3"/>
  <c r="F203" i="3"/>
  <c r="F202" i="3"/>
  <c r="C165" i="3"/>
  <c r="C86" i="3"/>
  <c r="C146" i="3"/>
  <c r="B173" i="3"/>
  <c r="C191" i="3"/>
  <c r="C190" i="3"/>
  <c r="D72" i="3"/>
  <c r="E70" i="3"/>
  <c r="F153" i="3"/>
  <c r="G161" i="3"/>
  <c r="J116" i="3"/>
  <c r="C55" i="3"/>
  <c r="C57" i="3" s="1"/>
  <c r="B103" i="3"/>
  <c r="C101" i="3"/>
  <c r="B101" i="3"/>
  <c r="B97" i="3"/>
  <c r="C117" i="3"/>
  <c r="C119" i="3" s="1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E92" i="3"/>
  <c r="H142" i="3"/>
  <c r="F125" i="3"/>
  <c r="F127" i="3" s="1"/>
  <c r="D162" i="3"/>
  <c r="E162" i="3"/>
  <c r="C156" i="3"/>
  <c r="G152" i="3"/>
  <c r="E39" i="4"/>
  <c r="H32" i="4"/>
  <c r="F60" i="4"/>
  <c r="F97" i="3"/>
  <c r="F98" i="3" s="1"/>
  <c r="E127" i="3"/>
  <c r="G32" i="4"/>
  <c r="G43" i="4" s="1"/>
  <c r="E64" i="4"/>
  <c r="F146" i="3"/>
  <c r="F216" i="3"/>
  <c r="I197" i="3"/>
  <c r="J197" i="3" s="1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85" i="3" s="1"/>
  <c r="L85" i="3" s="1"/>
  <c r="K116" i="3"/>
  <c r="L116" i="3" s="1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E173" i="3"/>
  <c r="C80" i="3"/>
  <c r="F63" i="3"/>
  <c r="F65" i="3" s="1"/>
  <c r="E101" i="3"/>
  <c r="C97" i="3"/>
  <c r="I90" i="3"/>
  <c r="I92" i="3" s="1"/>
  <c r="C88" i="3"/>
  <c r="H121" i="3"/>
  <c r="H123" i="3" s="1"/>
  <c r="C152" i="3"/>
  <c r="J89" i="3"/>
  <c r="K89" i="3" s="1"/>
  <c r="J170" i="3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F67" i="3" s="1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92" i="3" s="1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K93" i="3" s="1"/>
  <c r="L93" i="3" s="1"/>
  <c r="M93" i="3" s="1"/>
  <c r="N93" i="3" s="1"/>
  <c r="I175" i="3"/>
  <c r="I177" i="3" s="1"/>
  <c r="C77" i="3"/>
  <c r="H74" i="3"/>
  <c r="G97" i="3"/>
  <c r="G98" i="3" s="1"/>
  <c r="G137" i="3"/>
  <c r="G127" i="3"/>
  <c r="I125" i="3"/>
  <c r="I127" i="3" s="1"/>
  <c r="I162" i="3"/>
  <c r="J162" i="3" s="1"/>
  <c r="D153" i="3"/>
  <c r="J62" i="3"/>
  <c r="K62" i="3" s="1"/>
  <c r="L62" i="3" s="1"/>
  <c r="M62" i="3" s="1"/>
  <c r="N62" i="3" s="1"/>
  <c r="J124" i="3"/>
  <c r="K124" i="3" s="1"/>
  <c r="L124" i="3" s="1"/>
  <c r="M124" i="3" s="1"/>
  <c r="N124" i="3" s="1"/>
  <c r="G39" i="4"/>
  <c r="C60" i="4"/>
  <c r="C64" i="4"/>
  <c r="C175" i="3"/>
  <c r="C177" i="3" s="1"/>
  <c r="G169" i="3"/>
  <c r="D63" i="3"/>
  <c r="D65" i="3" s="1"/>
  <c r="C61" i="3"/>
  <c r="E103" i="3"/>
  <c r="G88" i="3"/>
  <c r="H134" i="3"/>
  <c r="D123" i="3"/>
  <c r="G156" i="3"/>
  <c r="J178" i="3"/>
  <c r="K58" i="3"/>
  <c r="L58" i="3" s="1"/>
  <c r="M58" i="3" s="1"/>
  <c r="N58" i="3" s="1"/>
  <c r="K178" i="3"/>
  <c r="L178" i="3" s="1"/>
  <c r="M178" i="3" s="1"/>
  <c r="N178" i="3" s="1"/>
  <c r="K170" i="3"/>
  <c r="L170" i="3" s="1"/>
  <c r="M170" i="3" s="1"/>
  <c r="N170" i="3" s="1"/>
  <c r="D32" i="4"/>
  <c r="H60" i="4"/>
  <c r="C171" i="3"/>
  <c r="C173" i="3" s="1"/>
  <c r="H72" i="3"/>
  <c r="D59" i="3"/>
  <c r="D61" i="3" s="1"/>
  <c r="H103" i="3"/>
  <c r="C96" i="3"/>
  <c r="C90" i="3"/>
  <c r="C92" i="3" s="1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59" i="3"/>
  <c r="M159" i="3" s="1"/>
  <c r="N159" i="3" s="1"/>
  <c r="L188" i="3"/>
  <c r="G158" i="3"/>
  <c r="D155" i="3"/>
  <c r="D151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G149" i="3"/>
  <c r="F161" i="3"/>
  <c r="H151" i="3"/>
  <c r="D147" i="3"/>
  <c r="C139" i="3"/>
  <c r="H136" i="3"/>
  <c r="D136" i="3"/>
  <c r="H132" i="3"/>
  <c r="D128" i="3"/>
  <c r="E129" i="3" s="1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H129" i="3" s="1"/>
  <c r="C128" i="3"/>
  <c r="F142" i="3"/>
  <c r="D132" i="3"/>
  <c r="C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G77" i="3"/>
  <c r="D74" i="3"/>
  <c r="F72" i="3"/>
  <c r="D70" i="3"/>
  <c r="D66" i="3"/>
  <c r="E67" i="3" s="1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4" i="3"/>
  <c r="J184" i="3" s="1"/>
  <c r="K184" i="3" s="1"/>
  <c r="E183" i="3"/>
  <c r="E184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H184" i="3" l="1"/>
  <c r="I183" i="3"/>
  <c r="I148" i="3"/>
  <c r="D43" i="4"/>
  <c r="L54" i="3"/>
  <c r="K52" i="3"/>
  <c r="K164" i="3"/>
  <c r="K182" i="3" s="1"/>
  <c r="L166" i="3"/>
  <c r="L164" i="3" s="1"/>
  <c r="L192" i="3" s="1"/>
  <c r="L89" i="3"/>
  <c r="M89" i="3" s="1"/>
  <c r="N89" i="3" s="1"/>
  <c r="K83" i="3"/>
  <c r="L120" i="3"/>
  <c r="M120" i="3" s="1"/>
  <c r="N120" i="3" s="1"/>
  <c r="K114" i="3"/>
  <c r="K115" i="3" s="1"/>
  <c r="J157" i="3"/>
  <c r="J147" i="3"/>
  <c r="J160" i="3"/>
  <c r="K145" i="3"/>
  <c r="L145" i="3" s="1"/>
  <c r="M145" i="3" s="1"/>
  <c r="M157" i="3" s="1"/>
  <c r="B129" i="3"/>
  <c r="K207" i="3"/>
  <c r="B67" i="3"/>
  <c r="K157" i="3"/>
  <c r="B203" i="3"/>
  <c r="B202" i="3"/>
  <c r="J201" i="3"/>
  <c r="J214" i="3"/>
  <c r="J204" i="3" s="1"/>
  <c r="K199" i="3"/>
  <c r="B184" i="3"/>
  <c r="B183" i="3"/>
  <c r="L184" i="3"/>
  <c r="M184" i="3" s="1"/>
  <c r="L134" i="3"/>
  <c r="M134" i="3" s="1"/>
  <c r="J196" i="3"/>
  <c r="K197" i="3"/>
  <c r="J161" i="3"/>
  <c r="K162" i="3"/>
  <c r="B43" i="4"/>
  <c r="J114" i="3"/>
  <c r="C202" i="3"/>
  <c r="C203" i="3"/>
  <c r="C183" i="3"/>
  <c r="L194" i="3"/>
  <c r="M194" i="3" s="1"/>
  <c r="B149" i="3"/>
  <c r="B148" i="3"/>
  <c r="J150" i="3"/>
  <c r="K153" i="3"/>
  <c r="J164" i="3"/>
  <c r="J83" i="3"/>
  <c r="B98" i="3"/>
  <c r="J52" i="3"/>
  <c r="J215" i="3"/>
  <c r="K216" i="3"/>
  <c r="L72" i="3"/>
  <c r="M72" i="3" s="1"/>
  <c r="H43" i="4"/>
  <c r="C43" i="4"/>
  <c r="M103" i="3"/>
  <c r="M147" i="3"/>
  <c r="M188" i="3"/>
  <c r="M166" i="3"/>
  <c r="M116" i="3"/>
  <c r="L83" i="3"/>
  <c r="L84" i="3" s="1"/>
  <c r="M85" i="3"/>
  <c r="L52" i="3"/>
  <c r="M54" i="3"/>
  <c r="K53" i="3"/>
  <c r="D149" i="3"/>
  <c r="E148" i="3"/>
  <c r="D148" i="3"/>
  <c r="C129" i="3"/>
  <c r="G129" i="3"/>
  <c r="D129" i="3"/>
  <c r="H98" i="3"/>
  <c r="D98" i="3"/>
  <c r="E98" i="3"/>
  <c r="I98" i="3"/>
  <c r="G67" i="3"/>
  <c r="H67" i="3"/>
  <c r="E18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D18" i="3" l="1"/>
  <c r="L157" i="3"/>
  <c r="N145" i="3"/>
  <c r="L147" i="3"/>
  <c r="K147" i="3"/>
  <c r="K192" i="3"/>
  <c r="K84" i="3"/>
  <c r="H18" i="3"/>
  <c r="J182" i="3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F18" i="3"/>
  <c r="L153" i="3"/>
  <c r="M153" i="3" s="1"/>
  <c r="N153" i="3" s="1"/>
  <c r="L199" i="3"/>
  <c r="K201" i="3"/>
  <c r="J154" i="3"/>
  <c r="C18" i="3"/>
  <c r="K214" i="3"/>
  <c r="K204" i="3" s="1"/>
  <c r="L216" i="3"/>
  <c r="K215" i="3"/>
  <c r="G18" i="3"/>
  <c r="J208" i="3"/>
  <c r="L207" i="3"/>
  <c r="L114" i="3"/>
  <c r="N72" i="3"/>
  <c r="N103" i="3"/>
  <c r="N134" i="3"/>
  <c r="N147" i="3"/>
  <c r="N157" i="3"/>
  <c r="N194" i="3"/>
  <c r="N184" i="3"/>
  <c r="N188" i="3"/>
  <c r="M164" i="3"/>
  <c r="M192" i="3" s="1"/>
  <c r="N166" i="3"/>
  <c r="N164" i="3" s="1"/>
  <c r="N116" i="3"/>
  <c r="N114" i="3" s="1"/>
  <c r="M114" i="3"/>
  <c r="M115" i="3" s="1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89" i="3" l="1"/>
  <c r="K154" i="3"/>
  <c r="D46" i="4"/>
  <c r="D7" i="4"/>
  <c r="D11" i="4" s="1"/>
  <c r="D12" i="3"/>
  <c r="D8" i="4" s="1"/>
  <c r="E41" i="3"/>
  <c r="E8" i="3"/>
  <c r="E46" i="4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H41" i="3"/>
  <c r="H8" i="3"/>
  <c r="M182" i="3"/>
  <c r="K208" i="3"/>
  <c r="G41" i="3"/>
  <c r="G8" i="3"/>
  <c r="H46" i="4"/>
  <c r="H7" i="4"/>
  <c r="H11" i="4" s="1"/>
  <c r="H12" i="3"/>
  <c r="H8" i="4" s="1"/>
  <c r="I41" i="3"/>
  <c r="J41" i="3" s="1"/>
  <c r="K41" i="3" s="1"/>
  <c r="I8" i="3"/>
  <c r="N182" i="3"/>
  <c r="L115" i="3"/>
  <c r="M199" i="3"/>
  <c r="L201" i="3"/>
  <c r="L214" i="3"/>
  <c r="L204" i="3" s="1"/>
  <c r="N192" i="3"/>
  <c r="L196" i="3"/>
  <c r="M197" i="3"/>
  <c r="F46" i="4"/>
  <c r="F7" i="4"/>
  <c r="F11" i="4" s="1"/>
  <c r="F12" i="3"/>
  <c r="F8" i="4" s="1"/>
  <c r="B41" i="3"/>
  <c r="B8" i="3"/>
  <c r="B7" i="4"/>
  <c r="B11" i="4" s="1"/>
  <c r="B46" i="4"/>
  <c r="B12" i="3"/>
  <c r="B8" i="4" s="1"/>
  <c r="C41" i="3"/>
  <c r="C8" i="3"/>
  <c r="M207" i="3"/>
  <c r="N207" i="3" s="1"/>
  <c r="L215" i="3"/>
  <c r="M216" i="3"/>
  <c r="I7" i="4"/>
  <c r="I11" i="4" s="1"/>
  <c r="I46" i="4"/>
  <c r="I12" i="3"/>
  <c r="I8" i="4" s="1"/>
  <c r="C12" i="3"/>
  <c r="C8" i="4" s="1"/>
  <c r="C7" i="4"/>
  <c r="C11" i="4" s="1"/>
  <c r="C46" i="4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C163" i="1"/>
  <c r="C165" i="1" s="1"/>
  <c r="C211" i="3" s="1"/>
  <c r="C14" i="3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D15" i="3" l="1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D5" i="4"/>
  <c r="D6" i="3"/>
  <c r="B14" i="4"/>
  <c r="B16" i="4" s="1"/>
  <c r="B19" i="4" s="1"/>
  <c r="B13" i="4"/>
  <c r="E14" i="4"/>
  <c r="E16" i="4" s="1"/>
  <c r="E19" i="4" s="1"/>
  <c r="E13" i="4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I212" i="3"/>
  <c r="D6" i="4"/>
  <c r="D47" i="4"/>
  <c r="D9" i="3"/>
  <c r="B47" i="4"/>
  <c r="B6" i="4"/>
  <c r="B9" i="3"/>
  <c r="H14" i="4"/>
  <c r="H16" i="4" s="1"/>
  <c r="H19" i="4" s="1"/>
  <c r="H13" i="4"/>
  <c r="G14" i="3"/>
  <c r="G9" i="3"/>
  <c r="G6" i="4"/>
  <c r="G47" i="4"/>
  <c r="L208" i="3"/>
  <c r="D14" i="4"/>
  <c r="D16" i="4" s="1"/>
  <c r="D19" i="4" s="1"/>
  <c r="D13" i="4"/>
  <c r="B212" i="3"/>
  <c r="B213" i="3"/>
  <c r="I5" i="4"/>
  <c r="I6" i="3"/>
  <c r="B14" i="3"/>
  <c r="I9" i="3"/>
  <c r="H6" i="4"/>
  <c r="H47" i="4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9" i="3"/>
  <c r="F14" i="3"/>
  <c r="E14" i="3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H3" i="3" l="1"/>
  <c r="H7" i="3" s="1"/>
  <c r="H66" i="4"/>
  <c r="B66" i="4"/>
  <c r="B68" i="4" s="1"/>
  <c r="B70" i="4" s="1"/>
  <c r="E66" i="4"/>
  <c r="M208" i="3"/>
  <c r="G66" i="4"/>
  <c r="C66" i="4"/>
  <c r="C68" i="4" s="1"/>
  <c r="C70" i="4" s="1"/>
  <c r="I71" i="3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J4" i="3" s="1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D66" i="4"/>
  <c r="D68" i="4" s="1"/>
  <c r="N161" i="3"/>
  <c r="N160" i="3"/>
  <c r="N150" i="3" s="1"/>
  <c r="H3" i="4"/>
  <c r="H24" i="4" s="1"/>
  <c r="H19" i="3"/>
  <c r="H13" i="3"/>
  <c r="H9" i="4" s="1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H1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5" i="3"/>
  <c r="F66" i="4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7" i="3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F16" i="3" s="1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E16" i="3" s="1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I66" i="4"/>
  <c r="H212" i="3"/>
  <c r="H213" i="3"/>
  <c r="H14" i="3"/>
  <c r="H15" i="3" s="1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E68" i="4" l="1"/>
  <c r="D70" i="4"/>
  <c r="E67" i="4"/>
  <c r="K38" i="3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D3" i="4"/>
  <c r="D24" i="4" s="1"/>
  <c r="D4" i="3"/>
  <c r="D4" i="4" s="1"/>
  <c r="D19" i="3"/>
  <c r="D13" i="3"/>
  <c r="D9" i="4" s="1"/>
  <c r="D7" i="3"/>
  <c r="D16" i="3"/>
  <c r="D10" i="3"/>
  <c r="K99" i="3"/>
  <c r="J97" i="3"/>
  <c r="J104" i="3" s="1"/>
  <c r="F3" i="4"/>
  <c r="F24" i="4" s="1"/>
  <c r="F4" i="3"/>
  <c r="F4" i="4" s="1"/>
  <c r="F19" i="3"/>
  <c r="F13" i="3"/>
  <c r="F9" i="4" s="1"/>
  <c r="F7" i="3"/>
  <c r="F10" i="3"/>
  <c r="K130" i="3"/>
  <c r="J128" i="3"/>
  <c r="J135" i="3" s="1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70" i="4" l="1"/>
  <c r="F67" i="4"/>
  <c r="F68" i="4" s="1"/>
  <c r="J8" i="3"/>
  <c r="E59" i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B59" i="1"/>
  <c r="B60" i="1" s="1"/>
  <c r="J9" i="3"/>
  <c r="J10" i="3"/>
  <c r="J73" i="3"/>
  <c r="G59" i="1"/>
  <c r="G60" i="1" s="1"/>
  <c r="C59" i="1"/>
  <c r="K66" i="3"/>
  <c r="L68" i="3"/>
  <c r="N206" i="3"/>
  <c r="D59" i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K5" i="3" s="1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E60" i="1"/>
  <c r="F60" i="1"/>
  <c r="G10" i="1"/>
  <c r="I59" i="1"/>
  <c r="I60" i="1" s="1"/>
  <c r="H60" i="1"/>
  <c r="C60" i="1"/>
  <c r="D60" i="1"/>
  <c r="F70" i="4" l="1"/>
  <c r="G67" i="4"/>
  <c r="G68" i="4" s="1"/>
  <c r="H64" i="1"/>
  <c r="H76" i="1" s="1"/>
  <c r="H96" i="1" s="1"/>
  <c r="H98" i="1" s="1"/>
  <c r="I97" i="1" s="1"/>
  <c r="K6" i="3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D96" i="1" s="1"/>
  <c r="D98" i="1" s="1"/>
  <c r="D99" i="1" s="1"/>
  <c r="L142" i="3"/>
  <c r="M143" i="3"/>
  <c r="L141" i="3"/>
  <c r="L131" i="3" s="1"/>
  <c r="L133" i="3" s="1"/>
  <c r="M99" i="3"/>
  <c r="L97" i="3"/>
  <c r="N4" i="3"/>
  <c r="N213" i="3"/>
  <c r="N211" i="3" s="1"/>
  <c r="M211" i="3"/>
  <c r="K69" i="3"/>
  <c r="K73" i="3" s="1"/>
  <c r="K17" i="3"/>
  <c r="C20" i="1"/>
  <c r="C64" i="1"/>
  <c r="C76" i="1" s="1"/>
  <c r="C96" i="1" s="1"/>
  <c r="C98" i="1" s="1"/>
  <c r="C99" i="1" s="1"/>
  <c r="K46" i="3"/>
  <c r="K14" i="3"/>
  <c r="M68" i="3"/>
  <c r="L66" i="3"/>
  <c r="B20" i="1"/>
  <c r="B64" i="1"/>
  <c r="B76" i="1" s="1"/>
  <c r="B96" i="1" s="1"/>
  <c r="B98" i="1" s="1"/>
  <c r="B99" i="1" s="1"/>
  <c r="E20" i="1"/>
  <c r="E64" i="1"/>
  <c r="E76" i="1" s="1"/>
  <c r="E96" i="1" s="1"/>
  <c r="E98" i="1" s="1"/>
  <c r="E99" i="1" s="1"/>
  <c r="L38" i="3"/>
  <c r="K104" i="3"/>
  <c r="F20" i="1"/>
  <c r="F64" i="1"/>
  <c r="F76" i="1" s="1"/>
  <c r="F96" i="1" s="1"/>
  <c r="F98" i="1" s="1"/>
  <c r="F99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I96" i="1" s="1"/>
  <c r="G12" i="1"/>
  <c r="G145" i="1"/>
  <c r="H99" i="1"/>
  <c r="G70" i="4" l="1"/>
  <c r="H67" i="4"/>
  <c r="H68" i="4" s="1"/>
  <c r="L104" i="3"/>
  <c r="M138" i="3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G96" i="1" s="1"/>
  <c r="G98" i="1" s="1"/>
  <c r="G99" i="1" s="1"/>
  <c r="K18" i="3"/>
  <c r="K19" i="3"/>
  <c r="L46" i="3"/>
  <c r="L14" i="3"/>
  <c r="L8" i="3"/>
  <c r="J12" i="3"/>
  <c r="J13" i="3"/>
  <c r="N99" i="3"/>
  <c r="N97" i="3" s="1"/>
  <c r="M97" i="3"/>
  <c r="N81" i="3"/>
  <c r="M80" i="3"/>
  <c r="M79" i="3"/>
  <c r="I98" i="1"/>
  <c r="I99" i="1" s="1"/>
  <c r="N47" i="3"/>
  <c r="M45" i="3"/>
  <c r="K44" i="3"/>
  <c r="K43" i="3"/>
  <c r="N49" i="3"/>
  <c r="N48" i="3"/>
  <c r="L42" i="3"/>
  <c r="N37" i="3"/>
  <c r="N35" i="3" s="1"/>
  <c r="M35" i="3"/>
  <c r="M5" i="3" s="1"/>
  <c r="H1" i="1"/>
  <c r="G1" i="1" s="1"/>
  <c r="F1" i="1" s="1"/>
  <c r="E1" i="1" s="1"/>
  <c r="D1" i="1" s="1"/>
  <c r="C1" i="1" s="1"/>
  <c r="B1" i="1" s="1"/>
  <c r="H70" i="4" l="1"/>
  <c r="I67" i="4"/>
  <c r="I68" i="4" s="1"/>
  <c r="I70" i="4" s="1"/>
  <c r="N5" i="3"/>
  <c r="M104" i="3"/>
  <c r="N6" i="3"/>
  <c r="N7" i="3"/>
  <c r="N38" i="3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6" i="3"/>
  <c r="M7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N42" i="3"/>
  <c r="M36" i="3"/>
  <c r="M42" i="3"/>
  <c r="N45" i="3"/>
  <c r="N36" i="3"/>
  <c r="N135" i="3" l="1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8" i="3" l="1"/>
  <c r="N19" i="3"/>
  <c r="M9" i="3"/>
  <c r="M10" i="3"/>
  <c r="M11" i="3"/>
  <c r="N15" i="3"/>
  <c r="N16" i="3"/>
  <c r="N9" i="3"/>
  <c r="N10" i="3"/>
  <c r="N11" i="3"/>
  <c r="N12" i="3" l="1"/>
  <c r="N13" i="3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<sst xmlns="http://schemas.openxmlformats.org/spreadsheetml/2006/main" count="509" uniqueCount="198">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</sst>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165" fontId="21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4" t="s">
        <v>192</v>
      </c>
    </row>
    <row r="3" spans="1:1" x14ac:dyDescent="0.25">
      <c r="A3" s="34" t="s">
        <v>190</v>
      </c>
    </row>
    <row r="4" spans="1:1" x14ac:dyDescent="0.25">
      <c r="A4" s="19" t="s">
        <v>191</v>
      </c>
    </row>
    <row r="5" spans="1:1" x14ac:dyDescent="0.25">
      <c r="A5" s="34"/>
    </row>
    <row r="6" spans="1:1" x14ac:dyDescent="0.25">
      <c r="A6" s="34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80" zoomScaleNormal="80" workbookViewId="0">
      <pane ySplit="1" topLeftCell="A71" activePane="bottomLeft" state="frozen"/>
      <selection pane="bottomLeft" activeCell="I85" sqref="I8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25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25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25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25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25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x14ac:dyDescent="0.25">
      <c r="A41" s="11" t="s">
        <v>11</v>
      </c>
      <c r="B41" s="60">
        <v>2131</v>
      </c>
      <c r="C41" s="60">
        <v>2191</v>
      </c>
      <c r="D41" s="60">
        <v>2048</v>
      </c>
      <c r="E41" s="60">
        <v>2279</v>
      </c>
      <c r="F41" s="60">
        <v>2612</v>
      </c>
      <c r="G41" s="60">
        <v>2248</v>
      </c>
      <c r="H41" s="60">
        <v>2836</v>
      </c>
      <c r="I41" s="60">
        <v>3358</v>
      </c>
    </row>
    <row r="42" spans="1:9" x14ac:dyDescent="0.25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25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25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25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25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25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25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25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25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25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25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25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25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25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25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25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25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25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x14ac:dyDescent="0.25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25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25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5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2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2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25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25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25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25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25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25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25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25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25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25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25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25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25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25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25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25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25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.75" thickBot="1" x14ac:dyDescent="0.3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25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25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.75" thickBot="1" x14ac:dyDescent="0.3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.75" thickTop="1" x14ac:dyDescent="0.25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25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25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25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25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25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25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25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.75" thickBot="1" x14ac:dyDescent="0.3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25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25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25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25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25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25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.75" thickBot="1" x14ac:dyDescent="0.3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25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25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25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25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25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25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25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25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25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25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25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25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25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25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25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25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25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25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25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25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25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25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25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.75" thickBot="1" x14ac:dyDescent="0.3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zoomScale="70" zoomScaleNormal="70" workbookViewId="0">
      <selection activeCell="Q7" sqref="Q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5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25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25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25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25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25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25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25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25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25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25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25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25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25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25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25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25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25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5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25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25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25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25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25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25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25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25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25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25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25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25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25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25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25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25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25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25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25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25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25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25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25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25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25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25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25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25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25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25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25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25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25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25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25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25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25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25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25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25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25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25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25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25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25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25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25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25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25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25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25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25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25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25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25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25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25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25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25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25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25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25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25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25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25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25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25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25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25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25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25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25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25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25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25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25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25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25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25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5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25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25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25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25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25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25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25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25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25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25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25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25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25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25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25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25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25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25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25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25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25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25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25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25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25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25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25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25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25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25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25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25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25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25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25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25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25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25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25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25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25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25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25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25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25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25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25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25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25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25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25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25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25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25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25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25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25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25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25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25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25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25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25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25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25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25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25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25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25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25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25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25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25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25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25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25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25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25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25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25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25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25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25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25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25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25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25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25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25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5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25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5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25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25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25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25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25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25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5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25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25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5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25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25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25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zoomScale="80" zoomScaleNormal="80" workbookViewId="0">
      <selection activeCell="O36" sqref="O36"/>
    </sheetView>
  </sheetViews>
  <sheetFormatPr defaultRowHeight="15" x14ac:dyDescent="0.25"/>
  <cols>
    <col min="1" max="1" width="48.7109375" customWidth="1"/>
    <col min="2" max="9" width="11.7109375" customWidth="1"/>
    <col min="10" max="14" width="11.7109375" hidden="1" customWidth="1"/>
    <col min="15" max="15" width="84.42578125" bestFit="1" customWidth="1"/>
    <col min="16" max="16" width="17.570312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25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25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25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2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25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25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25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25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5.75" thickBot="1" x14ac:dyDescent="0.3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5.75" thickTop="1" x14ac:dyDescent="0.25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25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2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25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25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25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25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25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25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.75" thickBot="1" x14ac:dyDescent="0.3">
      <c r="A31" s="6" t="s">
        <v>160</v>
      </c>
      <c r="B31" s="7">
        <f>B21+B22+B23+B25+B26+B27+B28+B29+B30</f>
        <v>19466</v>
      </c>
      <c r="C31" s="7">
        <f t="shared" ref="C31:G31" si="15">C21+C22+C23+C25+C26+C27+C28+C29+C30</f>
        <v>19205</v>
      </c>
      <c r="D31" s="7">
        <f t="shared" si="15"/>
        <v>21211</v>
      </c>
      <c r="E31" s="7">
        <f t="shared" si="15"/>
        <v>20257</v>
      </c>
      <c r="F31" s="7">
        <f t="shared" si="15"/>
        <v>21105</v>
      </c>
      <c r="G31" s="7">
        <f t="shared" si="15"/>
        <v>29094</v>
      </c>
      <c r="H31" s="7">
        <f t="shared" ref="H31" si="16">H21+H22+H23+H25+H26+H27+H28+H29+H30</f>
        <v>34904</v>
      </c>
      <c r="I31" s="7">
        <f t="shared" ref="I31" si="17">I21+I22+I23+I25+I26+I27+I28+I29+I30</f>
        <v>36963</v>
      </c>
      <c r="J31" s="7"/>
      <c r="K31" s="7"/>
      <c r="L31" s="7"/>
      <c r="M31" s="7"/>
      <c r="N31" s="7"/>
      <c r="O31" s="37"/>
    </row>
    <row r="32" spans="1:15" ht="15.75" thickTop="1" x14ac:dyDescent="0.25">
      <c r="A32" t="s">
        <v>161</v>
      </c>
      <c r="B32" s="3">
        <f>B34+B33</f>
        <v>181</v>
      </c>
      <c r="C32" s="3">
        <f t="shared" ref="C32:I32" si="18">C34+C33</f>
        <v>45</v>
      </c>
      <c r="D32" s="3">
        <f t="shared" si="18"/>
        <v>331</v>
      </c>
      <c r="E32" s="3">
        <f t="shared" si="18"/>
        <v>342</v>
      </c>
      <c r="F32" s="3">
        <f t="shared" si="18"/>
        <v>15</v>
      </c>
      <c r="G32" s="3">
        <f t="shared" si="18"/>
        <v>251</v>
      </c>
      <c r="H32" s="3">
        <f t="shared" si="18"/>
        <v>2</v>
      </c>
      <c r="I32" s="3">
        <f t="shared" si="18"/>
        <v>510</v>
      </c>
      <c r="J32" s="3"/>
      <c r="K32" s="3"/>
      <c r="L32" s="3"/>
      <c r="M32" s="3"/>
      <c r="N32" s="3"/>
      <c r="O32" s="3"/>
    </row>
    <row r="33" spans="1:15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25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25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25">
      <c r="A39" t="s">
        <v>164</v>
      </c>
      <c r="B39" s="3">
        <f>SUM(B40:B42)</f>
        <v>12707</v>
      </c>
      <c r="C39" s="3">
        <f t="shared" ref="C39:I39" si="19">SUM(C40:C42)</f>
        <v>12258</v>
      </c>
      <c r="D39" s="3">
        <f t="shared" si="19"/>
        <v>12407</v>
      </c>
      <c r="E39" s="3">
        <f t="shared" si="19"/>
        <v>9812</v>
      </c>
      <c r="F39" s="3">
        <f t="shared" si="19"/>
        <v>9040</v>
      </c>
      <c r="G39" s="3">
        <f t="shared" si="19"/>
        <v>8055</v>
      </c>
      <c r="H39" s="3">
        <f t="shared" si="19"/>
        <v>12767</v>
      </c>
      <c r="I39" s="3">
        <f t="shared" si="19"/>
        <v>15281</v>
      </c>
      <c r="J39" s="3"/>
      <c r="K39" s="3"/>
      <c r="L39" s="3"/>
      <c r="M39" s="3"/>
      <c r="N39" s="3"/>
      <c r="O39" s="3"/>
    </row>
    <row r="40" spans="1:15" x14ac:dyDescent="0.2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2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5.75" thickBot="1" x14ac:dyDescent="0.3">
      <c r="A43" s="6" t="s">
        <v>168</v>
      </c>
      <c r="B43" s="7">
        <f>B32+B35+B36+B37+B38+B39</f>
        <v>19466</v>
      </c>
      <c r="C43" s="7">
        <f t="shared" ref="C43:I43" si="20">C32+C35+C36+C37+C38+C39</f>
        <v>19205</v>
      </c>
      <c r="D43" s="7">
        <f t="shared" si="20"/>
        <v>21211</v>
      </c>
      <c r="E43" s="7">
        <f t="shared" si="20"/>
        <v>20257</v>
      </c>
      <c r="F43" s="7">
        <f t="shared" si="20"/>
        <v>21105</v>
      </c>
      <c r="G43" s="7">
        <f t="shared" si="20"/>
        <v>29094</v>
      </c>
      <c r="H43" s="7">
        <f t="shared" si="20"/>
        <v>34904</v>
      </c>
      <c r="I43" s="7">
        <f t="shared" si="20"/>
        <v>36963</v>
      </c>
      <c r="J43" s="7"/>
      <c r="K43" s="7"/>
      <c r="L43" s="7"/>
      <c r="M43" s="7"/>
      <c r="N43" s="7"/>
      <c r="O43" s="37"/>
    </row>
    <row r="44" spans="1:15" s="1" customFormat="1" ht="15.75" thickTop="1" x14ac:dyDescent="0.25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25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25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25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5" x14ac:dyDescent="0.25">
      <c r="A49" s="1" t="s">
        <v>171</v>
      </c>
      <c r="B49" s="9">
        <f>B46-B48</f>
        <v>2971</v>
      </c>
      <c r="C49" s="9">
        <f t="shared" ref="C49:I49" si="21">C46-C48</f>
        <v>3894</v>
      </c>
      <c r="D49" s="9">
        <f t="shared" si="21"/>
        <v>4242</v>
      </c>
      <c r="E49" s="9">
        <f t="shared" si="21"/>
        <v>3850</v>
      </c>
      <c r="F49" s="9">
        <f t="shared" si="21"/>
        <v>4093</v>
      </c>
      <c r="G49" s="9">
        <f t="shared" si="21"/>
        <v>1948</v>
      </c>
      <c r="H49" s="9">
        <f t="shared" si="21"/>
        <v>5746</v>
      </c>
      <c r="I49" s="9">
        <f t="shared" si="21"/>
        <v>5625</v>
      </c>
      <c r="J49" s="9"/>
      <c r="K49" s="9"/>
      <c r="L49" s="9"/>
      <c r="M49" s="9"/>
      <c r="N49" s="9"/>
      <c r="O49" s="9"/>
    </row>
    <row r="50" spans="1:15" x14ac:dyDescent="0.25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5" x14ac:dyDescent="0.25">
      <c r="A51" t="s">
        <v>173</v>
      </c>
      <c r="B51" s="3">
        <v>0</v>
      </c>
      <c r="C51" s="3">
        <f>B23-C23</f>
        <v>-324</v>
      </c>
      <c r="D51" s="3">
        <f t="shared" ref="D51:I51" si="22">C23-D23</f>
        <v>-796</v>
      </c>
      <c r="E51" s="3">
        <f t="shared" si="22"/>
        <v>204</v>
      </c>
      <c r="F51" s="3">
        <f t="shared" si="22"/>
        <v>-802</v>
      </c>
      <c r="G51" s="3">
        <f t="shared" si="22"/>
        <v>-586</v>
      </c>
      <c r="H51" s="3">
        <f t="shared" si="22"/>
        <v>-613</v>
      </c>
      <c r="I51" s="3">
        <f t="shared" si="22"/>
        <v>-1248</v>
      </c>
      <c r="J51" s="3"/>
      <c r="K51" s="3"/>
      <c r="L51" s="3"/>
      <c r="M51" s="3"/>
      <c r="N51" s="3"/>
    </row>
    <row r="52" spans="1:15" x14ac:dyDescent="0.25">
      <c r="A52" t="s">
        <v>135</v>
      </c>
      <c r="B52" s="51">
        <f>'Segmental forecast'!B14</f>
        <v>963</v>
      </c>
      <c r="C52" s="51">
        <f>'Segmental forecast'!C14</f>
        <v>1143</v>
      </c>
      <c r="D52" s="51">
        <f>'Segmental forecast'!D14</f>
        <v>1105</v>
      </c>
      <c r="E52" s="51">
        <f>'Segmental forecast'!E14</f>
        <v>1028</v>
      </c>
      <c r="F52" s="51">
        <f>'Segmental forecast'!F14</f>
        <v>1119</v>
      </c>
      <c r="G52" s="51">
        <f>'Segmental forecast'!G14</f>
        <v>1086</v>
      </c>
      <c r="H52" s="51">
        <f>'Segmental forecast'!H14</f>
        <v>695</v>
      </c>
      <c r="I52" s="51">
        <f>'Segmental forecast'!I14</f>
        <v>758</v>
      </c>
      <c r="J52" s="51"/>
      <c r="K52" s="51"/>
      <c r="L52" s="51"/>
      <c r="M52" s="51"/>
      <c r="N52" s="51"/>
      <c r="O52" s="3"/>
    </row>
    <row r="53" spans="1:15" x14ac:dyDescent="0.25">
      <c r="A53" s="1" t="s">
        <v>174</v>
      </c>
      <c r="B53" s="44">
        <f>B49+B48-B50+B51+B52</f>
        <v>5143</v>
      </c>
      <c r="C53" s="44">
        <f t="shared" ref="C53:I53" si="23">C49+C48-C50+C51+C52</f>
        <v>5391</v>
      </c>
      <c r="D53" s="44">
        <f t="shared" si="23"/>
        <v>5156</v>
      </c>
      <c r="E53" s="44">
        <f t="shared" si="23"/>
        <v>5486</v>
      </c>
      <c r="F53" s="44">
        <f t="shared" si="23"/>
        <v>5014</v>
      </c>
      <c r="G53" s="44">
        <f t="shared" si="23"/>
        <v>3336</v>
      </c>
      <c r="H53" s="44">
        <f t="shared" si="23"/>
        <v>6712</v>
      </c>
      <c r="I53" s="44">
        <f t="shared" si="23"/>
        <v>6076</v>
      </c>
      <c r="J53" s="44">
        <f t="shared" ref="C53:N53" si="24">J49+J47-J52-J51</f>
        <v>0</v>
      </c>
      <c r="K53" s="44">
        <f t="shared" si="24"/>
        <v>0</v>
      </c>
      <c r="L53" s="44">
        <f t="shared" si="24"/>
        <v>0</v>
      </c>
      <c r="M53" s="44">
        <f t="shared" si="24"/>
        <v>0</v>
      </c>
      <c r="N53" s="44">
        <f t="shared" si="24"/>
        <v>0</v>
      </c>
      <c r="O53" s="9"/>
    </row>
    <row r="54" spans="1:15" x14ac:dyDescent="0.25">
      <c r="A54" t="s">
        <v>175</v>
      </c>
      <c r="B54" s="3">
        <f>Historicals!B76-('Three Statements'!B49+'Three Statements'!B47+Historicals!B84)</f>
        <v>1103</v>
      </c>
      <c r="C54" s="3">
        <f>Historicals!C76-('Three Statements'!C49+'Three Statements'!C47+Historicals!C84)</f>
        <v>-1453</v>
      </c>
      <c r="D54" s="3">
        <f>Historicals!D76-('Three Statements'!D49+'Three Statements'!D47+Historicals!D84)</f>
        <v>-1068</v>
      </c>
      <c r="E54" s="3">
        <f>Historicals!E76-('Three Statements'!E49+'Three Statements'!E47+Historicals!E84)</f>
        <v>383</v>
      </c>
      <c r="F54" s="3">
        <f>Historicals!F76-('Three Statements'!F49+'Three Statements'!F47+Historicals!F84)</f>
        <v>1100</v>
      </c>
      <c r="G54" s="3">
        <f>Historicals!G76-('Three Statements'!G49+'Three Statements'!G47+Historicals!G84)</f>
        <v>-215</v>
      </c>
      <c r="H54" s="3">
        <f>Historicals!H76-('Three Statements'!H49+'Three Statements'!H47+Historicals!H84)</f>
        <v>-4</v>
      </c>
      <c r="I54" s="3">
        <f>Historicals!I76-('Three Statements'!I49+'Three Statements'!I47+Historicals!I84)</f>
        <v>-1135</v>
      </c>
      <c r="J54" s="3"/>
      <c r="K54" s="3"/>
      <c r="L54" s="3"/>
      <c r="M54" s="3"/>
      <c r="N54" s="3"/>
      <c r="O54" s="76"/>
    </row>
    <row r="55" spans="1:15" x14ac:dyDescent="0.25">
      <c r="A55" s="27" t="s">
        <v>176</v>
      </c>
      <c r="B55" s="26">
        <f>B49+B48+B51+B54</f>
        <v>5336</v>
      </c>
      <c r="C55" s="26">
        <f t="shared" ref="C55:I55" si="25">C49+C48+C51+C54</f>
        <v>2865</v>
      </c>
      <c r="D55" s="26">
        <f t="shared" si="25"/>
        <v>3081</v>
      </c>
      <c r="E55" s="26">
        <f t="shared" si="25"/>
        <v>4966</v>
      </c>
      <c r="F55" s="26">
        <f t="shared" si="25"/>
        <v>5148</v>
      </c>
      <c r="G55" s="26">
        <f t="shared" si="25"/>
        <v>2175</v>
      </c>
      <c r="H55" s="26">
        <f t="shared" si="25"/>
        <v>6306</v>
      </c>
      <c r="I55" s="26">
        <f t="shared" si="25"/>
        <v>4473</v>
      </c>
      <c r="J55" s="26"/>
      <c r="K55" s="26"/>
      <c r="L55" s="26"/>
      <c r="M55" s="26"/>
      <c r="N55" s="26"/>
      <c r="O55" s="37"/>
    </row>
    <row r="56" spans="1:15" x14ac:dyDescent="0.25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/>
      <c r="K57" s="3"/>
      <c r="L57" s="3"/>
      <c r="M57" s="3"/>
      <c r="N57" s="3"/>
      <c r="O57" s="3"/>
    </row>
    <row r="58" spans="1:15" x14ac:dyDescent="0.25">
      <c r="A58" s="27" t="s">
        <v>179</v>
      </c>
      <c r="B58" s="26">
        <f>B52+B57</f>
        <v>1751</v>
      </c>
      <c r="C58" s="26">
        <f t="shared" ref="C58:I58" si="26">C52+C57</f>
        <v>1252</v>
      </c>
      <c r="D58" s="26">
        <f t="shared" si="26"/>
        <v>1202</v>
      </c>
      <c r="E58" s="26">
        <f t="shared" si="26"/>
        <v>2332</v>
      </c>
      <c r="F58" s="26">
        <f t="shared" si="26"/>
        <v>1974</v>
      </c>
      <c r="G58" s="26">
        <f t="shared" si="26"/>
        <v>1144</v>
      </c>
      <c r="H58" s="26">
        <f t="shared" si="26"/>
        <v>-2410</v>
      </c>
      <c r="I58" s="26">
        <f t="shared" si="26"/>
        <v>-8</v>
      </c>
      <c r="J58" s="26"/>
      <c r="K58" s="26"/>
      <c r="L58" s="26"/>
      <c r="M58" s="26"/>
      <c r="N58" s="26"/>
      <c r="O58" s="37"/>
    </row>
    <row r="59" spans="1:15" x14ac:dyDescent="0.25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5" x14ac:dyDescent="0.25">
      <c r="A60" s="47" t="s">
        <v>129</v>
      </c>
      <c r="B60" s="52" t="str">
        <f>+IFERROR(B59/A59-1,"nm")</f>
        <v>nm</v>
      </c>
      <c r="C60" s="52">
        <f t="shared" ref="C60:I60" si="27">+IFERROR(C59/B59-1,"nm")</f>
        <v>0.35198019801980207</v>
      </c>
      <c r="D60" s="52">
        <f t="shared" si="27"/>
        <v>1.0984987184181616E-3</v>
      </c>
      <c r="E60" s="52">
        <f t="shared" si="27"/>
        <v>0.28785662033650339</v>
      </c>
      <c r="F60" s="52">
        <f t="shared" si="27"/>
        <v>1.8460664583924924E-2</v>
      </c>
      <c r="G60" s="52">
        <f t="shared" si="27"/>
        <v>-0.39152258784160621</v>
      </c>
      <c r="H60" s="52">
        <f t="shared" si="27"/>
        <v>-1.2584784601283228</v>
      </c>
      <c r="I60" s="52">
        <f t="shared" si="27"/>
        <v>-6.0762411347517729</v>
      </c>
      <c r="J60" s="52"/>
      <c r="K60" s="52"/>
      <c r="L60" s="52"/>
      <c r="M60" s="53"/>
      <c r="N60" s="53"/>
      <c r="O60" s="53"/>
    </row>
    <row r="61" spans="1:15" x14ac:dyDescent="0.25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5" x14ac:dyDescent="0.25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5" x14ac:dyDescent="0.25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5" x14ac:dyDescent="0.25">
      <c r="A64" s="27" t="s">
        <v>184</v>
      </c>
      <c r="B64" s="26">
        <f>B59+B61+B62+B63</f>
        <v>-2790</v>
      </c>
      <c r="C64" s="26">
        <f t="shared" ref="C64:H64" si="28">C59+C61+C62+C63</f>
        <v>-2671</v>
      </c>
      <c r="D64" s="26">
        <f t="shared" si="28"/>
        <v>-2148</v>
      </c>
      <c r="E64" s="26">
        <f t="shared" si="28"/>
        <v>-4835</v>
      </c>
      <c r="F64" s="26">
        <f t="shared" si="28"/>
        <v>-5293</v>
      </c>
      <c r="G64" s="26">
        <f t="shared" si="28"/>
        <v>2491</v>
      </c>
      <c r="H64" s="26">
        <f t="shared" si="28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25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25">
      <c r="A66" s="27" t="s">
        <v>186</v>
      </c>
      <c r="B66" s="26">
        <f t="shared" ref="B66:I66" si="29">B55+B58+B64+B65</f>
        <v>4214</v>
      </c>
      <c r="C66" s="26">
        <f t="shared" si="29"/>
        <v>1341</v>
      </c>
      <c r="D66" s="26">
        <f t="shared" si="29"/>
        <v>2115</v>
      </c>
      <c r="E66" s="26">
        <f t="shared" si="29"/>
        <v>2508</v>
      </c>
      <c r="F66" s="26">
        <f t="shared" si="29"/>
        <v>1700</v>
      </c>
      <c r="G66" s="26">
        <f t="shared" si="29"/>
        <v>5744</v>
      </c>
      <c r="H66" s="26">
        <f t="shared" si="29"/>
        <v>2580</v>
      </c>
      <c r="I66" s="26">
        <f t="shared" si="29"/>
        <v>-514</v>
      </c>
      <c r="J66" s="26"/>
      <c r="K66" s="26"/>
      <c r="L66" s="26"/>
      <c r="M66" s="26"/>
      <c r="N66" s="26"/>
    </row>
    <row r="67" spans="1:16" x14ac:dyDescent="0.25">
      <c r="A67" t="s">
        <v>187</v>
      </c>
      <c r="B67" s="3">
        <f>Historicals!B97</f>
        <v>2220</v>
      </c>
      <c r="C67" s="3">
        <f>B68</f>
        <v>6434</v>
      </c>
      <c r="D67" s="3">
        <f t="shared" ref="D67:I67" si="30">C68</f>
        <v>7775</v>
      </c>
      <c r="E67" s="3">
        <f t="shared" si="30"/>
        <v>9890</v>
      </c>
      <c r="F67" s="3">
        <f t="shared" si="30"/>
        <v>12398</v>
      </c>
      <c r="G67" s="3">
        <f t="shared" si="30"/>
        <v>14098</v>
      </c>
      <c r="H67" s="3">
        <f t="shared" si="30"/>
        <v>19842</v>
      </c>
      <c r="I67" s="3">
        <f t="shared" si="30"/>
        <v>22422</v>
      </c>
      <c r="J67" s="3"/>
      <c r="K67" s="3"/>
      <c r="L67" s="3"/>
      <c r="M67" s="3"/>
      <c r="N67" s="3"/>
      <c r="P67" s="37"/>
    </row>
    <row r="68" spans="1:16" ht="15.75" thickBot="1" x14ac:dyDescent="0.3">
      <c r="A68" s="6" t="s">
        <v>188</v>
      </c>
      <c r="B68" s="7">
        <f>B66+B67</f>
        <v>6434</v>
      </c>
      <c r="C68" s="7">
        <f t="shared" ref="C68:I68" si="31">C66+C67</f>
        <v>7775</v>
      </c>
      <c r="D68" s="7">
        <f t="shared" si="31"/>
        <v>9890</v>
      </c>
      <c r="E68" s="7">
        <f t="shared" si="31"/>
        <v>12398</v>
      </c>
      <c r="F68" s="7">
        <f t="shared" si="31"/>
        <v>14098</v>
      </c>
      <c r="G68" s="7">
        <f t="shared" si="31"/>
        <v>19842</v>
      </c>
      <c r="H68" s="7">
        <f t="shared" si="31"/>
        <v>22422</v>
      </c>
      <c r="I68" s="7">
        <f t="shared" si="31"/>
        <v>21908</v>
      </c>
      <c r="J68" s="7"/>
      <c r="K68" s="7"/>
      <c r="L68" s="7"/>
      <c r="M68" s="7"/>
      <c r="N68" s="7"/>
      <c r="O68" s="37"/>
    </row>
    <row r="69" spans="1:16" ht="15.75" thickTop="1" x14ac:dyDescent="0.25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6" x14ac:dyDescent="0.25">
      <c r="A70" s="1" t="s">
        <v>189</v>
      </c>
      <c r="B70" s="44">
        <f>B62-(B68+B67)</f>
        <v>-8724</v>
      </c>
      <c r="C70" s="44">
        <f t="shared" ref="C70:I70" si="32">C62-(C68+C67)</f>
        <v>-13401</v>
      </c>
      <c r="D70" s="44">
        <f t="shared" si="32"/>
        <v>-15900</v>
      </c>
      <c r="E70" s="44">
        <f t="shared" si="32"/>
        <v>-22281</v>
      </c>
      <c r="F70" s="44">
        <f t="shared" si="32"/>
        <v>-26827</v>
      </c>
      <c r="G70" s="44">
        <f t="shared" si="32"/>
        <v>-27763</v>
      </c>
      <c r="H70" s="44">
        <f t="shared" si="32"/>
        <v>-42513</v>
      </c>
      <c r="I70" s="44">
        <f t="shared" si="32"/>
        <v>-44315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 Watt</cp:lastModifiedBy>
  <dcterms:created xsi:type="dcterms:W3CDTF">2020-05-20T17:26:08Z</dcterms:created>
  <dcterms:modified xsi:type="dcterms:W3CDTF">2023-09-28T17:57:45Z</dcterms:modified>
</cp:coreProperties>
</file>