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
    </mc:Choice>
  </mc:AlternateContent>
  <xr:revisionPtr revIDLastSave="88" documentId="11_1B639AE1E06623E07802806FADAE07EBBF81E432" xr6:coauthVersionLast="47" xr6:coauthVersionMax="47" xr10:uidLastSave="{980BA2C7-9FCF-4079-A9ED-64D3BCC105EE}"/>
  <bookViews>
    <workbookView xWindow="-108" yWindow="-108" windowWidth="23256" windowHeight="1245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D16" i="3"/>
  <c r="E16" i="3"/>
  <c r="F16" i="3"/>
  <c r="G16" i="3"/>
  <c r="H16" i="3"/>
  <c r="I16" i="3"/>
  <c r="B16" i="3"/>
  <c r="C13" i="3"/>
  <c r="D13" i="3"/>
  <c r="E13" i="3"/>
  <c r="F13" i="3"/>
  <c r="G13" i="3"/>
  <c r="H13" i="3"/>
  <c r="I13" i="3"/>
  <c r="B13" i="3"/>
  <c r="C10" i="3"/>
  <c r="D10" i="3"/>
  <c r="E10" i="3"/>
  <c r="F10" i="3"/>
  <c r="G10" i="3"/>
  <c r="H10" i="3"/>
  <c r="I10" i="3"/>
  <c r="B10" i="3"/>
  <c r="C7" i="3"/>
  <c r="D7" i="3"/>
  <c r="E7" i="3"/>
  <c r="F7" i="3"/>
  <c r="G7" i="3"/>
  <c r="H7" i="3"/>
  <c r="I7" i="3"/>
  <c r="B7" i="3"/>
  <c r="C174" i="3"/>
  <c r="D174" i="3"/>
  <c r="E174" i="3"/>
  <c r="F174" i="3"/>
  <c r="G174" i="3"/>
  <c r="H174" i="3"/>
  <c r="I174" i="3"/>
  <c r="C177" i="3"/>
  <c r="D177" i="3"/>
  <c r="E177" i="3"/>
  <c r="F177" i="3"/>
  <c r="G177" i="3"/>
  <c r="H177" i="3"/>
  <c r="I177" i="3"/>
  <c r="C180" i="3"/>
  <c r="D180" i="3"/>
  <c r="E180" i="3"/>
  <c r="F180" i="3"/>
  <c r="G180" i="3"/>
  <c r="H180" i="3"/>
  <c r="I180" i="3"/>
  <c r="C183" i="3"/>
  <c r="D183" i="3"/>
  <c r="E183" i="3"/>
  <c r="F183" i="3"/>
  <c r="G183" i="3"/>
  <c r="H183" i="3"/>
  <c r="I183" i="3"/>
  <c r="B183" i="3"/>
  <c r="B180" i="3"/>
  <c r="B177" i="3"/>
  <c r="B174" i="3"/>
  <c r="C169" i="3"/>
  <c r="D169" i="3"/>
  <c r="E169" i="3"/>
  <c r="F169" i="3"/>
  <c r="G169" i="3"/>
  <c r="H169" i="3"/>
  <c r="I169" i="3"/>
  <c r="C166" i="3"/>
  <c r="D166" i="3"/>
  <c r="E166" i="3"/>
  <c r="F166" i="3"/>
  <c r="G166" i="3"/>
  <c r="H166" i="3"/>
  <c r="I166" i="3"/>
  <c r="C163" i="3"/>
  <c r="D163" i="3"/>
  <c r="E163" i="3"/>
  <c r="F163" i="3"/>
  <c r="G163" i="3"/>
  <c r="H163" i="3"/>
  <c r="I163" i="3"/>
  <c r="C160" i="3"/>
  <c r="D160" i="3"/>
  <c r="E160" i="3"/>
  <c r="F160" i="3"/>
  <c r="G160" i="3"/>
  <c r="H160" i="3"/>
  <c r="I160" i="3"/>
  <c r="B169" i="3"/>
  <c r="B166" i="3"/>
  <c r="B163" i="3"/>
  <c r="B160" i="3"/>
  <c r="C138" i="3"/>
  <c r="D138" i="3"/>
  <c r="E138" i="3"/>
  <c r="F138" i="3"/>
  <c r="G138" i="3"/>
  <c r="H138" i="3"/>
  <c r="I138" i="3"/>
  <c r="B138" i="3"/>
  <c r="C135" i="3"/>
  <c r="D135" i="3"/>
  <c r="E135" i="3"/>
  <c r="F135" i="3"/>
  <c r="G135" i="3"/>
  <c r="H135" i="3"/>
  <c r="I135" i="3"/>
  <c r="B135" i="3"/>
  <c r="C132" i="3"/>
  <c r="D132" i="3"/>
  <c r="E132" i="3"/>
  <c r="F132" i="3"/>
  <c r="G132" i="3"/>
  <c r="H132" i="3"/>
  <c r="I132" i="3"/>
  <c r="B132" i="3"/>
  <c r="C129" i="3"/>
  <c r="D129" i="3"/>
  <c r="E129" i="3"/>
  <c r="F129" i="3"/>
  <c r="G129" i="3"/>
  <c r="H129" i="3"/>
  <c r="I129" i="3"/>
  <c r="B129" i="3"/>
  <c r="C124" i="3"/>
  <c r="D124" i="3"/>
  <c r="E124" i="3"/>
  <c r="F124" i="3"/>
  <c r="G124" i="3"/>
  <c r="H124" i="3"/>
  <c r="I124" i="3"/>
  <c r="B124" i="3"/>
  <c r="C121" i="3"/>
  <c r="D121" i="3"/>
  <c r="E121" i="3"/>
  <c r="F121" i="3"/>
  <c r="G121" i="3"/>
  <c r="H121" i="3"/>
  <c r="I121" i="3"/>
  <c r="B121" i="3"/>
  <c r="C118" i="3"/>
  <c r="D118" i="3"/>
  <c r="E118" i="3"/>
  <c r="F118" i="3"/>
  <c r="G118" i="3"/>
  <c r="H118" i="3"/>
  <c r="I118" i="3"/>
  <c r="B118" i="3"/>
  <c r="C115" i="3"/>
  <c r="D115" i="3"/>
  <c r="E115" i="3"/>
  <c r="F115" i="3"/>
  <c r="G115" i="3"/>
  <c r="H115" i="3"/>
  <c r="I115" i="3"/>
  <c r="B115" i="3"/>
  <c r="C97" i="3"/>
  <c r="D97" i="3"/>
  <c r="E97" i="3"/>
  <c r="F97" i="3"/>
  <c r="G97" i="3"/>
  <c r="H97" i="3"/>
  <c r="I97" i="3"/>
  <c r="B97" i="3"/>
  <c r="C94" i="3"/>
  <c r="D94" i="3"/>
  <c r="E94" i="3"/>
  <c r="F94" i="3"/>
  <c r="G94" i="3"/>
  <c r="H94" i="3"/>
  <c r="I94" i="3"/>
  <c r="B94" i="3"/>
  <c r="C91" i="3"/>
  <c r="D91" i="3"/>
  <c r="E91" i="3"/>
  <c r="F91" i="3"/>
  <c r="G91" i="3"/>
  <c r="H91" i="3"/>
  <c r="I91" i="3"/>
  <c r="B91" i="3"/>
  <c r="C88" i="3"/>
  <c r="D88" i="3"/>
  <c r="E88" i="3"/>
  <c r="F88" i="3"/>
  <c r="G88" i="3"/>
  <c r="H88" i="3"/>
  <c r="I88" i="3"/>
  <c r="B88" i="3"/>
  <c r="C70" i="3"/>
  <c r="D70" i="3"/>
  <c r="E70" i="3"/>
  <c r="F70" i="3"/>
  <c r="G70" i="3"/>
  <c r="H70" i="3"/>
  <c r="I70" i="3"/>
  <c r="B70" i="3"/>
  <c r="C67" i="3"/>
  <c r="D67" i="3"/>
  <c r="E67" i="3"/>
  <c r="F67" i="3"/>
  <c r="G67" i="3"/>
  <c r="H67" i="3"/>
  <c r="I67" i="3"/>
  <c r="B67" i="3"/>
  <c r="I64" i="3"/>
  <c r="C64" i="3"/>
  <c r="D64" i="3"/>
  <c r="E64" i="3"/>
  <c r="F64" i="3"/>
  <c r="G64" i="3"/>
  <c r="H64" i="3"/>
  <c r="B64" i="3"/>
  <c r="C61" i="3"/>
  <c r="D61" i="3"/>
  <c r="E61" i="3"/>
  <c r="F61" i="3"/>
  <c r="G61" i="3"/>
  <c r="H61" i="3"/>
  <c r="I61" i="3"/>
  <c r="B61" i="3"/>
  <c r="C43" i="3"/>
  <c r="D43" i="3"/>
  <c r="E43" i="3"/>
  <c r="F43" i="3"/>
  <c r="G43" i="3"/>
  <c r="H43" i="3"/>
  <c r="I43" i="3"/>
  <c r="B43" i="3"/>
  <c r="C40" i="3"/>
  <c r="D40" i="3"/>
  <c r="E40" i="3"/>
  <c r="F40" i="3"/>
  <c r="G40" i="3"/>
  <c r="H40" i="3"/>
  <c r="I40" i="3"/>
  <c r="B40" i="3"/>
  <c r="C37" i="3"/>
  <c r="D37" i="3"/>
  <c r="E37" i="3"/>
  <c r="F37" i="3"/>
  <c r="G37" i="3"/>
  <c r="H37" i="3"/>
  <c r="I37" i="3"/>
  <c r="B37" i="3"/>
  <c r="C34" i="3"/>
  <c r="D34" i="3"/>
  <c r="E34" i="3"/>
  <c r="F34" i="3"/>
  <c r="G34" i="3"/>
  <c r="H34" i="3"/>
  <c r="I34" i="3"/>
  <c r="B34" i="3"/>
  <c r="G176" i="3" l="1"/>
  <c r="H176" i="3"/>
  <c r="E179" i="3"/>
  <c r="F179" i="3"/>
  <c r="G179" i="3"/>
  <c r="H179" i="3"/>
  <c r="I176" i="3"/>
  <c r="B168" i="3"/>
  <c r="C168" i="3"/>
  <c r="D168" i="3"/>
  <c r="E168" i="3"/>
  <c r="B167" i="3"/>
  <c r="C167" i="3"/>
  <c r="D167" i="3"/>
  <c r="E167" i="3"/>
  <c r="F167" i="3"/>
  <c r="F168" i="3" s="1"/>
  <c r="G167" i="3"/>
  <c r="G168" i="3" s="1"/>
  <c r="H167" i="3"/>
  <c r="H168" i="3" s="1"/>
  <c r="I167" i="3"/>
  <c r="I168" i="3" s="1"/>
  <c r="G162" i="3"/>
  <c r="H162" i="3"/>
  <c r="G159" i="3"/>
  <c r="G165" i="3"/>
  <c r="H165" i="3"/>
  <c r="C173" i="3"/>
  <c r="B172" i="3"/>
  <c r="C172" i="3"/>
  <c r="F172" i="3"/>
  <c r="G172" i="3"/>
  <c r="G173" i="3" s="1"/>
  <c r="H172" i="3"/>
  <c r="H173" i="3" s="1"/>
  <c r="I172" i="3"/>
  <c r="I173" i="3" s="1"/>
  <c r="F158" i="3"/>
  <c r="G158" i="3"/>
  <c r="B164" i="3"/>
  <c r="C164" i="3"/>
  <c r="D164" i="3"/>
  <c r="E164" i="3"/>
  <c r="F164" i="3"/>
  <c r="G164" i="3"/>
  <c r="H164" i="3"/>
  <c r="B178" i="3"/>
  <c r="C178" i="3"/>
  <c r="D178" i="3"/>
  <c r="E178" i="3"/>
  <c r="F178" i="3"/>
  <c r="G178" i="3"/>
  <c r="H178" i="3"/>
  <c r="I178" i="3"/>
  <c r="I179" i="3" s="1"/>
  <c r="I164" i="3"/>
  <c r="I165" i="3" s="1"/>
  <c r="B175" i="3"/>
  <c r="B176" i="3" s="1"/>
  <c r="C175" i="3"/>
  <c r="C176" i="3" s="1"/>
  <c r="D175" i="3"/>
  <c r="E175" i="3"/>
  <c r="F175" i="3"/>
  <c r="G175" i="3"/>
  <c r="H175" i="3"/>
  <c r="I175" i="3"/>
  <c r="B161" i="3"/>
  <c r="B158" i="3" s="1"/>
  <c r="C161" i="3"/>
  <c r="C158" i="3" s="1"/>
  <c r="D161" i="3"/>
  <c r="E161" i="3"/>
  <c r="F161" i="3"/>
  <c r="G161" i="3"/>
  <c r="H161" i="3"/>
  <c r="I161" i="3"/>
  <c r="B156" i="3"/>
  <c r="C156" i="3"/>
  <c r="D156" i="3"/>
  <c r="E156" i="3"/>
  <c r="F156" i="3"/>
  <c r="G156" i="3"/>
  <c r="H156" i="3"/>
  <c r="B152" i="3"/>
  <c r="C152" i="3"/>
  <c r="D152" i="3"/>
  <c r="E152" i="3"/>
  <c r="F152" i="3"/>
  <c r="F153" i="3" s="1"/>
  <c r="G152" i="3"/>
  <c r="H152" i="3"/>
  <c r="B148" i="3"/>
  <c r="C148" i="3"/>
  <c r="D148" i="3"/>
  <c r="E148" i="3"/>
  <c r="F148" i="3"/>
  <c r="G148" i="3"/>
  <c r="H148" i="3"/>
  <c r="I156" i="3"/>
  <c r="I152" i="3"/>
  <c r="I148" i="3"/>
  <c r="B144" i="3"/>
  <c r="C144" i="3"/>
  <c r="D144" i="3"/>
  <c r="E144" i="3"/>
  <c r="F144" i="3"/>
  <c r="G144" i="3"/>
  <c r="H144" i="3"/>
  <c r="I144" i="3"/>
  <c r="B143" i="3"/>
  <c r="B145" i="3" s="1"/>
  <c r="C143" i="3"/>
  <c r="C145" i="3" s="1"/>
  <c r="D143" i="3"/>
  <c r="D145" i="3" s="1"/>
  <c r="E143" i="3"/>
  <c r="E145" i="3" s="1"/>
  <c r="G147" i="3"/>
  <c r="G149" i="3" s="1"/>
  <c r="H147" i="3"/>
  <c r="H149" i="3" s="1"/>
  <c r="B151" i="3"/>
  <c r="B153" i="3" s="1"/>
  <c r="C151" i="3"/>
  <c r="C153" i="3" s="1"/>
  <c r="F151" i="3"/>
  <c r="B155" i="3"/>
  <c r="B157" i="3" s="1"/>
  <c r="E155" i="3"/>
  <c r="E157" i="3" s="1"/>
  <c r="F155" i="3"/>
  <c r="F157" i="3" s="1"/>
  <c r="G155" i="3"/>
  <c r="G157" i="3" s="1"/>
  <c r="H155" i="3"/>
  <c r="H157" i="3" s="1"/>
  <c r="B154" i="3"/>
  <c r="C154" i="3"/>
  <c r="C155" i="3" s="1"/>
  <c r="C157" i="3" s="1"/>
  <c r="D154" i="3"/>
  <c r="D155" i="3" s="1"/>
  <c r="D157" i="3" s="1"/>
  <c r="E154" i="3"/>
  <c r="F154" i="3"/>
  <c r="G154" i="3"/>
  <c r="H154" i="3"/>
  <c r="I154" i="3"/>
  <c r="I155" i="3" s="1"/>
  <c r="I157" i="3" s="1"/>
  <c r="B150" i="3"/>
  <c r="C150" i="3"/>
  <c r="D150" i="3"/>
  <c r="D151" i="3" s="1"/>
  <c r="D153" i="3" s="1"/>
  <c r="E150" i="3"/>
  <c r="E151" i="3" s="1"/>
  <c r="E153" i="3" s="1"/>
  <c r="F150" i="3"/>
  <c r="G150" i="3"/>
  <c r="G151" i="3" s="1"/>
  <c r="G153" i="3" s="1"/>
  <c r="H150" i="3"/>
  <c r="I150" i="3"/>
  <c r="I151" i="3" s="1"/>
  <c r="I153" i="3" s="1"/>
  <c r="B146" i="3"/>
  <c r="B147" i="3" s="1"/>
  <c r="B149" i="3" s="1"/>
  <c r="C146" i="3"/>
  <c r="C147" i="3" s="1"/>
  <c r="C149" i="3" s="1"/>
  <c r="D146" i="3"/>
  <c r="D147" i="3" s="1"/>
  <c r="D149" i="3" s="1"/>
  <c r="E146" i="3"/>
  <c r="E147" i="3" s="1"/>
  <c r="E149" i="3" s="1"/>
  <c r="F146" i="3"/>
  <c r="F147" i="3" s="1"/>
  <c r="F149" i="3" s="1"/>
  <c r="G146" i="3"/>
  <c r="H146" i="3"/>
  <c r="I147" i="3" s="1"/>
  <c r="I149" i="3" s="1"/>
  <c r="I146" i="3"/>
  <c r="B142" i="3"/>
  <c r="C142" i="3"/>
  <c r="D142" i="3"/>
  <c r="E142" i="3"/>
  <c r="F142" i="3"/>
  <c r="F143" i="3" s="1"/>
  <c r="F145" i="3" s="1"/>
  <c r="G142" i="3"/>
  <c r="G143" i="3" s="1"/>
  <c r="G145" i="3" s="1"/>
  <c r="H142" i="3"/>
  <c r="H143" i="3" s="1"/>
  <c r="H145" i="3" s="1"/>
  <c r="I142" i="3"/>
  <c r="I143" i="3" s="1"/>
  <c r="I145" i="3" s="1"/>
  <c r="B171" i="3"/>
  <c r="C171" i="3"/>
  <c r="D171" i="3"/>
  <c r="E171" i="3"/>
  <c r="F171" i="3"/>
  <c r="G171" i="3"/>
  <c r="H171" i="3"/>
  <c r="I171" i="3"/>
  <c r="B140" i="3"/>
  <c r="B141" i="3" s="1"/>
  <c r="C140" i="3"/>
  <c r="D140" i="3"/>
  <c r="D141" i="3" s="1"/>
  <c r="E140" i="3"/>
  <c r="F141" i="3" s="1"/>
  <c r="F140" i="3"/>
  <c r="G140" i="3"/>
  <c r="G141" i="3" s="1"/>
  <c r="B159" i="3" l="1"/>
  <c r="C159" i="3"/>
  <c r="I158" i="3"/>
  <c r="E172" i="3"/>
  <c r="B173" i="3"/>
  <c r="F165" i="3"/>
  <c r="F162" i="3"/>
  <c r="D179" i="3"/>
  <c r="F176" i="3"/>
  <c r="H158" i="3"/>
  <c r="D172" i="3"/>
  <c r="E165" i="3"/>
  <c r="E162" i="3"/>
  <c r="C179" i="3"/>
  <c r="E176" i="3"/>
  <c r="D165" i="3"/>
  <c r="D162" i="3"/>
  <c r="B179" i="3"/>
  <c r="D176" i="3"/>
  <c r="H151" i="3"/>
  <c r="H153" i="3" s="1"/>
  <c r="C165" i="3"/>
  <c r="C162" i="3"/>
  <c r="E158" i="3"/>
  <c r="B165" i="3"/>
  <c r="B162" i="3"/>
  <c r="D158" i="3"/>
  <c r="I162" i="3"/>
  <c r="E141" i="3"/>
  <c r="C141" i="3"/>
  <c r="F159" i="3" l="1"/>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I56" i="3" s="1"/>
  <c r="E62" i="3"/>
  <c r="F62" i="3"/>
  <c r="G62" i="3"/>
  <c r="H62" i="3"/>
  <c r="I62" i="3"/>
  <c r="B65" i="3"/>
  <c r="C65" i="3"/>
  <c r="D65" i="3"/>
  <c r="E65" i="3"/>
  <c r="F65" i="3"/>
  <c r="G65" i="3"/>
  <c r="H65" i="3"/>
  <c r="I65" i="3"/>
  <c r="D68" i="3"/>
  <c r="E68" i="3"/>
  <c r="F68" i="3"/>
  <c r="G68" i="3"/>
  <c r="H68" i="3"/>
  <c r="I68" i="3"/>
  <c r="B101" i="3"/>
  <c r="B102" i="3" s="1"/>
  <c r="D101" i="3"/>
  <c r="E101" i="3"/>
  <c r="F101" i="3"/>
  <c r="F102" i="3" s="1"/>
  <c r="F104" i="3" s="1"/>
  <c r="G101" i="3"/>
  <c r="H101" i="3"/>
  <c r="I101" i="3"/>
  <c r="D105" i="3"/>
  <c r="E105" i="3"/>
  <c r="F105" i="3"/>
  <c r="G105" i="3"/>
  <c r="H105" i="3"/>
  <c r="I105" i="3"/>
  <c r="D109" i="3"/>
  <c r="E109" i="3"/>
  <c r="F109" i="3"/>
  <c r="G109" i="3"/>
  <c r="H109" i="3"/>
  <c r="I109" i="3"/>
  <c r="B116" i="3"/>
  <c r="E116" i="3"/>
  <c r="F116" i="3"/>
  <c r="G116" i="3"/>
  <c r="H116" i="3"/>
  <c r="I116" i="3"/>
  <c r="B119" i="3"/>
  <c r="C119" i="3"/>
  <c r="D119" i="3"/>
  <c r="E119" i="3"/>
  <c r="F119" i="3"/>
  <c r="G119" i="3"/>
  <c r="H119" i="3"/>
  <c r="I119" i="3"/>
  <c r="E122" i="3"/>
  <c r="F122" i="3"/>
  <c r="G122" i="3"/>
  <c r="H122" i="3"/>
  <c r="I122"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E89" i="3"/>
  <c r="F89" i="3"/>
  <c r="G89" i="3"/>
  <c r="H89" i="3"/>
  <c r="I89" i="3"/>
  <c r="C92" i="3"/>
  <c r="D92" i="3"/>
  <c r="E92" i="3"/>
  <c r="F92" i="3"/>
  <c r="G92" i="3"/>
  <c r="H92" i="3"/>
  <c r="I92" i="3"/>
  <c r="C95" i="3"/>
  <c r="D95" i="3"/>
  <c r="E95" i="3"/>
  <c r="F95" i="3"/>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B159" i="1"/>
  <c r="B68" i="3" s="1"/>
  <c r="D150" i="1"/>
  <c r="C150" i="1"/>
  <c r="B150" i="1"/>
  <c r="D148" i="1"/>
  <c r="C148" i="1"/>
  <c r="B148" i="1"/>
  <c r="C124" i="1"/>
  <c r="C109" i="3" s="1"/>
  <c r="B124" i="1"/>
  <c r="B109" i="3" s="1"/>
  <c r="B110" i="3" s="1"/>
  <c r="C123" i="1"/>
  <c r="C105" i="3" s="1"/>
  <c r="B123" i="1"/>
  <c r="B105" i="3" s="1"/>
  <c r="B106" i="3" s="1"/>
  <c r="B108"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F46" i="3" l="1"/>
  <c r="B63" i="3"/>
  <c r="G100" i="3"/>
  <c r="B137" i="3"/>
  <c r="G120" i="3"/>
  <c r="G106" i="3"/>
  <c r="F69" i="3"/>
  <c r="B66" i="3"/>
  <c r="F56" i="3"/>
  <c r="F58" i="3" s="1"/>
  <c r="B93" i="3"/>
  <c r="F123" i="3"/>
  <c r="B120" i="3"/>
  <c r="F110" i="3"/>
  <c r="I66" i="3"/>
  <c r="I52" i="3"/>
  <c r="I54" i="3" s="1"/>
  <c r="E48" i="3"/>
  <c r="B96" i="3"/>
  <c r="B131" i="3"/>
  <c r="D69" i="3"/>
  <c r="D56" i="3"/>
  <c r="D58" i="3" s="1"/>
  <c r="E93" i="3"/>
  <c r="I69" i="3"/>
  <c r="I96" i="3"/>
  <c r="B121" i="1"/>
  <c r="B99" i="3" s="1"/>
  <c r="B100" i="3" s="1"/>
  <c r="C121" i="1"/>
  <c r="C99" i="3" s="1"/>
  <c r="H123" i="3"/>
  <c r="C69" i="3"/>
  <c r="G52" i="3"/>
  <c r="G54" i="3" s="1"/>
  <c r="C48" i="3"/>
  <c r="C50" i="3" s="1"/>
  <c r="F113" i="3"/>
  <c r="H96" i="3"/>
  <c r="I79" i="3"/>
  <c r="D75" i="3"/>
  <c r="D77" i="3" s="1"/>
  <c r="D90" i="3"/>
  <c r="H83" i="3"/>
  <c r="H85" i="3" s="1"/>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I137" i="3"/>
  <c r="D134" i="3"/>
  <c r="E120" i="3"/>
  <c r="H48" i="3"/>
  <c r="H50" i="3" s="1"/>
  <c r="I86" i="3"/>
  <c r="H93" i="3"/>
  <c r="C90" i="3"/>
  <c r="G83" i="3"/>
  <c r="G85" i="3" s="1"/>
  <c r="I75" i="3"/>
  <c r="I77" i="3" s="1"/>
  <c r="G137" i="3"/>
  <c r="G123" i="3"/>
  <c r="C120" i="3"/>
  <c r="G110" i="3"/>
  <c r="C106" i="3"/>
  <c r="C108" i="3" s="1"/>
  <c r="G46" i="3"/>
  <c r="F48" i="3"/>
  <c r="F50" i="3" s="1"/>
  <c r="E50"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C123" i="3"/>
  <c r="C110" i="3"/>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I81" i="3"/>
  <c r="C113" i="3"/>
  <c r="B54" i="3"/>
  <c r="D96" i="3"/>
  <c r="F86" i="3"/>
  <c r="E134" i="3"/>
  <c r="F120" i="3"/>
  <c r="B113" i="3"/>
  <c r="I59" i="3"/>
  <c r="I110" i="3"/>
  <c r="I112" i="3" s="1"/>
  <c r="E106" i="3"/>
  <c r="E108" i="3" s="1"/>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G112" i="3"/>
  <c r="C131" i="3"/>
  <c r="B127" i="3"/>
  <c r="H59" i="3"/>
  <c r="F90" i="3"/>
  <c r="I117" i="3"/>
  <c r="B123" i="3"/>
  <c r="B134" i="3"/>
  <c r="C104" i="3"/>
  <c r="I127" i="3"/>
  <c r="F59" i="3"/>
  <c r="D63" i="3"/>
  <c r="H90" i="3"/>
  <c r="B81" i="3"/>
  <c r="C54" i="3"/>
  <c r="B86" i="3"/>
  <c r="H127" i="3"/>
  <c r="E59" i="3"/>
  <c r="E63" i="3"/>
  <c r="H131" i="3"/>
  <c r="B85" i="3"/>
  <c r="H108" i="3"/>
  <c r="C112" i="3"/>
  <c r="G117" i="3"/>
  <c r="G127" i="3"/>
  <c r="F63" i="3"/>
  <c r="I131" i="3"/>
  <c r="G108" i="3"/>
  <c r="D81" i="3"/>
  <c r="F127" i="3"/>
  <c r="H113" i="3"/>
  <c r="C59" i="3"/>
  <c r="G63" i="3"/>
  <c r="B117" i="3"/>
  <c r="H77" i="3"/>
  <c r="F117" i="3"/>
  <c r="G104" i="3"/>
  <c r="E127" i="3"/>
  <c r="G113" i="3"/>
  <c r="B59" i="3"/>
  <c r="H63" i="3"/>
  <c r="C117" i="3"/>
  <c r="B112" i="3"/>
  <c r="B77" i="3"/>
  <c r="C75" i="3"/>
  <c r="C77" i="3" s="1"/>
  <c r="C86" i="3"/>
  <c r="A17" i="3"/>
  <c r="A44" i="3"/>
  <c r="H41" i="3"/>
  <c r="H14" i="3" s="1"/>
  <c r="G41" i="3"/>
  <c r="F41" i="3"/>
  <c r="G42" i="3" s="1"/>
  <c r="G15" i="3" s="1"/>
  <c r="E41" i="3"/>
  <c r="E14" i="3" s="1"/>
  <c r="D41" i="3"/>
  <c r="D14" i="3" s="1"/>
  <c r="C41" i="3"/>
  <c r="C14" i="3" s="1"/>
  <c r="B41" i="3"/>
  <c r="B14" i="3" s="1"/>
  <c r="I41" i="3"/>
  <c r="I14" i="3" s="1"/>
  <c r="I35" i="3"/>
  <c r="I8" i="3" s="1"/>
  <c r="H35" i="3"/>
  <c r="H8" i="3" s="1"/>
  <c r="G35" i="3"/>
  <c r="G8" i="3" s="1"/>
  <c r="F35" i="3"/>
  <c r="F8" i="3" s="1"/>
  <c r="E35" i="3"/>
  <c r="E8" i="3" s="1"/>
  <c r="D35" i="3"/>
  <c r="D8" i="3" s="1"/>
  <c r="C35" i="3"/>
  <c r="C8" i="3" s="1"/>
  <c r="B35" i="3"/>
  <c r="B8" i="3" s="1"/>
  <c r="H38" i="3"/>
  <c r="H11" i="3" s="1"/>
  <c r="G38" i="3"/>
  <c r="F38" i="3"/>
  <c r="E38" i="3"/>
  <c r="E11" i="3" s="1"/>
  <c r="D38" i="3"/>
  <c r="C38" i="3"/>
  <c r="C11" i="3" s="1"/>
  <c r="B38" i="3"/>
  <c r="B11"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D114" i="3" l="1"/>
  <c r="C128" i="3"/>
  <c r="D100" i="3"/>
  <c r="C100" i="3"/>
  <c r="B114" i="3"/>
  <c r="I87" i="3"/>
  <c r="E87" i="3"/>
  <c r="G21" i="3"/>
  <c r="H87" i="3"/>
  <c r="G23" i="3"/>
  <c r="B31" i="3"/>
  <c r="C21" i="3"/>
  <c r="C23" i="3" s="1"/>
  <c r="H39" i="3"/>
  <c r="H12" i="3" s="1"/>
  <c r="C114" i="3"/>
  <c r="F87" i="3"/>
  <c r="G87" i="3"/>
  <c r="E114" i="3"/>
  <c r="F60" i="3"/>
  <c r="G11" i="3"/>
  <c r="B60" i="3"/>
  <c r="H114" i="3"/>
  <c r="I128" i="3"/>
  <c r="I114" i="3"/>
  <c r="D60" i="3"/>
  <c r="C60" i="3"/>
  <c r="C87" i="3"/>
  <c r="G114" i="3"/>
  <c r="F128" i="3"/>
  <c r="E128" i="3"/>
  <c r="E60" i="3"/>
  <c r="G60" i="3"/>
  <c r="H128" i="3"/>
  <c r="H60" i="3"/>
  <c r="I60" i="3"/>
  <c r="B87" i="3"/>
  <c r="B128" i="3"/>
  <c r="G128" i="3"/>
  <c r="D87" i="3"/>
  <c r="F114" i="3"/>
  <c r="I21" i="3"/>
  <c r="I23" i="3" s="1"/>
  <c r="E39" i="3"/>
  <c r="E12" i="3" s="1"/>
  <c r="D11" i="3"/>
  <c r="E21" i="3"/>
  <c r="E23" i="3" s="1"/>
  <c r="F39" i="3"/>
  <c r="F12" i="3" s="1"/>
  <c r="F14" i="3"/>
  <c r="I32" i="3"/>
  <c r="I5" i="3" s="1"/>
  <c r="I11" i="3"/>
  <c r="G39" i="3"/>
  <c r="G12" i="3" s="1"/>
  <c r="F11" i="3"/>
  <c r="H42" i="3"/>
  <c r="H15" i="3" s="1"/>
  <c r="G14" i="3"/>
  <c r="D39" i="3"/>
  <c r="D12" i="3" s="1"/>
  <c r="H25" i="3"/>
  <c r="H27" i="3" s="1"/>
  <c r="H21" i="3"/>
  <c r="H23" i="3" s="1"/>
  <c r="F25" i="3"/>
  <c r="F27" i="3" s="1"/>
  <c r="F29" i="3"/>
  <c r="F31" i="3" s="1"/>
  <c r="D21" i="3"/>
  <c r="D23" i="3" s="1"/>
  <c r="H29" i="3"/>
  <c r="H31" i="3" s="1"/>
  <c r="B23" i="3"/>
  <c r="G25" i="3"/>
  <c r="G27" i="3" s="1"/>
  <c r="G29" i="3"/>
  <c r="G31" i="3" s="1"/>
  <c r="B27" i="3"/>
  <c r="C25" i="3"/>
  <c r="C27" i="3" s="1"/>
  <c r="I29" i="3"/>
  <c r="I31" i="3" s="1"/>
  <c r="D42" i="3"/>
  <c r="D15" i="3" s="1"/>
  <c r="F36" i="3"/>
  <c r="F9" i="3" s="1"/>
  <c r="C29" i="3"/>
  <c r="C31" i="3" s="1"/>
  <c r="I25" i="3"/>
  <c r="I27" i="3" s="1"/>
  <c r="D25" i="3"/>
  <c r="D27" i="3" s="1"/>
  <c r="D29" i="3"/>
  <c r="D31" i="3" s="1"/>
  <c r="F21" i="3"/>
  <c r="F23" i="3" s="1"/>
  <c r="E25" i="3"/>
  <c r="E27" i="3" s="1"/>
  <c r="E29" i="3"/>
  <c r="E31" i="3" s="1"/>
  <c r="H32" i="3"/>
  <c r="E42" i="3"/>
  <c r="E15" i="3" s="1"/>
  <c r="B32" i="3"/>
  <c r="B5" i="3" s="1"/>
  <c r="C36" i="3"/>
  <c r="C9" i="3" s="1"/>
  <c r="C39" i="3"/>
  <c r="C12" i="3" s="1"/>
  <c r="C42" i="3"/>
  <c r="C15" i="3" s="1"/>
  <c r="C32" i="3"/>
  <c r="C5" i="3" s="1"/>
  <c r="D36" i="3"/>
  <c r="D9" i="3" s="1"/>
  <c r="E32" i="3"/>
  <c r="E5" i="3" s="1"/>
  <c r="F42" i="3"/>
  <c r="F15" i="3" s="1"/>
  <c r="D32" i="3"/>
  <c r="D5" i="3" s="1"/>
  <c r="E36" i="3"/>
  <c r="E9" i="3" s="1"/>
  <c r="F32" i="3"/>
  <c r="F5" i="3" s="1"/>
  <c r="G36" i="3"/>
  <c r="G9" i="3" s="1"/>
  <c r="G32" i="3"/>
  <c r="G5" i="3" s="1"/>
  <c r="H36" i="3"/>
  <c r="H9" i="3" s="1"/>
  <c r="I36" i="3"/>
  <c r="I9" i="3" s="1"/>
  <c r="I39" i="3"/>
  <c r="I12" i="3" s="1"/>
  <c r="I42" i="3"/>
  <c r="I15" i="3" s="1"/>
  <c r="B36" i="3"/>
  <c r="B9" i="3" s="1"/>
  <c r="B39" i="3"/>
  <c r="B12" i="3" s="1"/>
  <c r="B42" i="3"/>
  <c r="B15" i="3" s="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H163" i="1"/>
  <c r="H165" i="1" s="1"/>
  <c r="G163" i="1"/>
  <c r="G165" i="1" s="1"/>
  <c r="G181" i="3" s="1"/>
  <c r="F163" i="1"/>
  <c r="F165" i="1" s="1"/>
  <c r="F181" i="3" s="1"/>
  <c r="E163" i="1"/>
  <c r="E165" i="1" s="1"/>
  <c r="E181" i="3" s="1"/>
  <c r="D163" i="1"/>
  <c r="D165" i="1" s="1"/>
  <c r="D181" i="3" s="1"/>
  <c r="C163" i="1"/>
  <c r="C165" i="1" s="1"/>
  <c r="C181"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E182" i="3" l="1"/>
  <c r="F182" i="3"/>
  <c r="I182" i="3"/>
  <c r="G182" i="3"/>
  <c r="H166" i="1"/>
  <c r="H167" i="1" s="1"/>
  <c r="H181" i="3"/>
  <c r="I141" i="3"/>
  <c r="H141" i="3"/>
  <c r="D182" i="3"/>
  <c r="I33" i="3"/>
  <c r="I6" i="3" s="1"/>
  <c r="H5" i="3"/>
  <c r="I166" i="1"/>
  <c r="I167" i="1" s="1"/>
  <c r="H33" i="3"/>
  <c r="H6" i="3" s="1"/>
  <c r="F33" i="3"/>
  <c r="F6" i="3" s="1"/>
  <c r="C33" i="3"/>
  <c r="C6" i="3" s="1"/>
  <c r="D33" i="3"/>
  <c r="D6" i="3" s="1"/>
  <c r="B33" i="3"/>
  <c r="B6" i="3" s="1"/>
  <c r="G33" i="3"/>
  <c r="G6" i="3" s="1"/>
  <c r="B165" i="1"/>
  <c r="E33" i="3"/>
  <c r="E6" i="3" s="1"/>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F18" i="3"/>
  <c r="E18" i="3"/>
  <c r="D18" i="3"/>
  <c r="C18" i="3"/>
  <c r="B18" i="3"/>
  <c r="I109" i="1"/>
  <c r="I18" i="3" s="1"/>
  <c r="I141" i="1"/>
  <c r="I144" i="1" s="1"/>
  <c r="H141" i="1"/>
  <c r="H144" i="1" s="1"/>
  <c r="G141" i="1"/>
  <c r="G144" i="1" s="1"/>
  <c r="F141" i="1"/>
  <c r="F144" i="1" s="1"/>
  <c r="E141" i="1"/>
  <c r="E144" i="1" s="1"/>
  <c r="D141" i="1"/>
  <c r="D144" i="1" s="1"/>
  <c r="C141" i="1"/>
  <c r="C144" i="1" s="1"/>
  <c r="B141" i="1"/>
  <c r="B144" i="1" s="1"/>
  <c r="H46" i="3" l="1"/>
  <c r="B166" i="1"/>
  <c r="B167" i="1" s="1"/>
  <c r="B181" i="3"/>
  <c r="H182" i="3"/>
  <c r="I46" i="3"/>
  <c r="H73" i="3"/>
  <c r="I73" i="3"/>
  <c r="H100" i="3"/>
  <c r="I100" i="3"/>
  <c r="G3" i="3"/>
  <c r="E3" i="3"/>
  <c r="D3" i="3"/>
  <c r="F3" i="3"/>
  <c r="I3" i="3"/>
  <c r="H3" i="3"/>
  <c r="B3" i="3"/>
  <c r="C3" i="3"/>
  <c r="D19" i="3"/>
  <c r="D4" i="3" s="1"/>
  <c r="E19" i="3"/>
  <c r="E4" i="3" s="1"/>
  <c r="F19" i="3"/>
  <c r="F4" i="3" s="1"/>
  <c r="G19" i="3"/>
  <c r="G4" i="3" s="1"/>
  <c r="H19" i="3"/>
  <c r="I19" i="3"/>
  <c r="B19" i="3"/>
  <c r="B4" i="3" s="1"/>
  <c r="C19" i="3"/>
  <c r="C4" i="3" s="1"/>
  <c r="H126" i="1"/>
  <c r="H133" i="1" s="1"/>
  <c r="H134" i="1" s="1"/>
  <c r="C126" i="1"/>
  <c r="I126" i="1"/>
  <c r="E126" i="1"/>
  <c r="F126" i="1"/>
  <c r="D126" i="1"/>
  <c r="B126" i="1"/>
  <c r="B133" i="1" s="1"/>
  <c r="G126" i="1"/>
  <c r="I4" i="3" l="1"/>
  <c r="B182" i="3"/>
  <c r="C182" i="3"/>
  <c r="H4"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G59" i="1" l="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<sst xmlns="http://schemas.openxmlformats.org/spreadsheetml/2006/main" count="403" uniqueCount="151">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</sst>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132" activePane="bottomLeft" state="frozen"/>
      <selection pane="bottomLeft" activeCell="I136" sqref="I136"/>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3"/>
  <sheetViews>
    <sheetView tabSelected="1" topLeftCell="A3" zoomScale="90" zoomScaleNormal="90" workbookViewId="0">
      <selection activeCell="B16" sqref="B16:I16"/>
    </sheetView>
  </sheetViews>
  <sheetFormatPr defaultColWidth="8.77734375" defaultRowHeight="14.4" x14ac:dyDescent="0.3"/>
  <cols>
    <col min="1" max="1" width="48.77734375" customWidth="1"/>
    <col min="2" max="9" width="11.77734375" customWidth="1"/>
    <col min="10" max="10" width="27.109375" customWidth="1"/>
    <col min="11" max="14" width="11.77734375" customWidth="1"/>
  </cols>
  <sheetData>
    <row r="1" spans="1:14"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1"/>
      <c r="L1" s="1"/>
      <c r="M1" s="1"/>
      <c r="N1" s="1"/>
    </row>
    <row r="2" spans="1:14" x14ac:dyDescent="0.3">
      <c r="A2" s="39" t="s">
        <v>136</v>
      </c>
      <c r="B2" s="39"/>
      <c r="C2" s="39"/>
      <c r="D2" s="39"/>
      <c r="E2" s="39"/>
      <c r="F2" s="39"/>
      <c r="G2" s="39"/>
      <c r="H2" s="39"/>
      <c r="I2" s="39"/>
      <c r="J2" s="1"/>
      <c r="K2" s="1"/>
      <c r="L2" s="1"/>
      <c r="M2" s="1"/>
      <c r="N2" s="1"/>
    </row>
    <row r="3" spans="1:14" x14ac:dyDescent="0.3">
      <c r="A3" s="40" t="s">
        <v>137</v>
      </c>
      <c r="B3" s="47">
        <f>B18+B45+B72+B99+B126</f>
        <v>28701</v>
      </c>
      <c r="C3" s="47">
        <f t="shared" ref="C3:I3" si="1">C18+C45+C72+C99+C126</f>
        <v>30507</v>
      </c>
      <c r="D3" s="47">
        <f t="shared" si="1"/>
        <v>32233</v>
      </c>
      <c r="E3" s="47">
        <f t="shared" si="1"/>
        <v>34485</v>
      </c>
      <c r="F3" s="47">
        <f t="shared" si="1"/>
        <v>37218</v>
      </c>
      <c r="G3" s="47">
        <f t="shared" si="1"/>
        <v>35568</v>
      </c>
      <c r="H3" s="47">
        <f t="shared" si="1"/>
        <v>42293</v>
      </c>
      <c r="I3" s="47">
        <f t="shared" si="1"/>
        <v>44436</v>
      </c>
      <c r="J3" s="47"/>
      <c r="K3" s="47"/>
      <c r="L3" s="47"/>
      <c r="M3" s="47"/>
      <c r="N3" s="47"/>
    </row>
    <row r="4" spans="1:14" x14ac:dyDescent="0.3">
      <c r="A4" s="41" t="s">
        <v>138</v>
      </c>
      <c r="B4" s="54">
        <f xml:space="preserve"> SUM(B19, B46, B73, B100)</f>
        <v>0</v>
      </c>
      <c r="C4" s="54">
        <f t="shared" ref="C4:I4" si="2" xml:space="preserve"> SUM(C19, C46, C73, C100)</f>
        <v>0.31731655657566615</v>
      </c>
      <c r="D4" s="54">
        <f t="shared" si="2"/>
        <v>0.27611847423350278</v>
      </c>
      <c r="E4" s="54">
        <f t="shared" si="2"/>
        <v>0.43814351197904344</v>
      </c>
      <c r="F4" s="54">
        <f t="shared" si="2"/>
        <v>0.358384348828648</v>
      </c>
      <c r="G4" s="54">
        <f t="shared" si="2"/>
        <v>-0.1037071237655437</v>
      </c>
      <c r="H4" s="54">
        <f t="shared" si="2"/>
        <v>0.71555421562585031</v>
      </c>
      <c r="I4" s="54">
        <f t="shared" si="2"/>
        <v>0.18255377219526348</v>
      </c>
      <c r="J4" s="54"/>
      <c r="K4" s="54"/>
      <c r="L4" s="54"/>
      <c r="M4" s="54"/>
      <c r="N4" s="54"/>
    </row>
    <row r="5" spans="1:14" x14ac:dyDescent="0.3">
      <c r="A5" s="40" t="s">
        <v>139</v>
      </c>
      <c r="B5" s="47">
        <f t="shared" ref="B5:I5" si="3">SUM(B32, B59, B86, B113, B127)</f>
        <v>5330</v>
      </c>
      <c r="C5" s="47">
        <f t="shared" si="3"/>
        <v>5866</v>
      </c>
      <c r="D5" s="47">
        <f t="shared" si="3"/>
        <v>5779</v>
      </c>
      <c r="E5" s="47">
        <f t="shared" si="3"/>
        <v>6129</v>
      </c>
      <c r="F5" s="47">
        <f t="shared" si="3"/>
        <v>6915</v>
      </c>
      <c r="G5" s="47">
        <f t="shared" si="3"/>
        <v>5230</v>
      </c>
      <c r="H5" s="47">
        <f t="shared" si="3"/>
        <v>9218</v>
      </c>
      <c r="I5" s="47">
        <f t="shared" si="3"/>
        <v>8967</v>
      </c>
      <c r="J5" s="47"/>
      <c r="K5" s="47"/>
      <c r="L5" s="47"/>
      <c r="M5" s="47"/>
      <c r="N5" s="47"/>
    </row>
    <row r="6" spans="1:14" x14ac:dyDescent="0.3">
      <c r="A6" s="41" t="s">
        <v>138</v>
      </c>
      <c r="B6" s="54">
        <f t="shared" ref="B6:I6" si="4">SUM(B33, B60, B87, B114, B131)</f>
        <v>0</v>
      </c>
      <c r="C6" s="54">
        <f t="shared" si="4"/>
        <v>0.73850850946139945</v>
      </c>
      <c r="D6" s="54">
        <f t="shared" si="4"/>
        <v>-4.6921607641825513E-3</v>
      </c>
      <c r="E6" s="54">
        <f t="shared" si="4"/>
        <v>0.31916395605442593</v>
      </c>
      <c r="F6" s="54">
        <f t="shared" si="4"/>
        <v>0.62707944742761179</v>
      </c>
      <c r="G6" s="54">
        <f t="shared" si="4"/>
        <v>-0.42184046958457388</v>
      </c>
      <c r="H6" s="54">
        <f t="shared" si="4"/>
        <v>1.8637854795117448</v>
      </c>
      <c r="I6" s="54">
        <f t="shared" si="4"/>
        <v>0.29114594158649876</v>
      </c>
      <c r="J6" s="54"/>
      <c r="K6" s="54"/>
      <c r="L6" s="54"/>
      <c r="M6" s="54"/>
      <c r="N6" s="54"/>
    </row>
    <row r="7" spans="1:14" x14ac:dyDescent="0.3">
      <c r="A7" s="41" t="s">
        <v>140</v>
      </c>
      <c r="B7" s="54">
        <f>SUM(B34, B61, B88, B115, B132,B160,B174)</f>
        <v>0.24744782411762656</v>
      </c>
      <c r="C7" s="54">
        <f t="shared" ref="C7:I7" si="5">SUM(C34, C61, C88, C115, C132,C160,C174)</f>
        <v>0.25853082899006785</v>
      </c>
      <c r="D7" s="54">
        <f t="shared" si="5"/>
        <v>0.25836875252070857</v>
      </c>
      <c r="E7" s="54">
        <f t="shared" si="5"/>
        <v>0.22572132811367257</v>
      </c>
      <c r="F7" s="54">
        <f t="shared" si="5"/>
        <v>0.23690149927454457</v>
      </c>
      <c r="G7" s="54">
        <f t="shared" si="5"/>
        <v>0.20144511920827712</v>
      </c>
      <c r="H7" s="54">
        <f t="shared" si="5"/>
        <v>0.26772751992055421</v>
      </c>
      <c r="I7" s="54">
        <f t="shared" si="5"/>
        <v>0.26633810423980553</v>
      </c>
      <c r="J7" s="54" t="s">
        <v>148</v>
      </c>
      <c r="K7" s="54"/>
      <c r="L7" s="54"/>
      <c r="M7" s="54"/>
      <c r="N7" s="54"/>
    </row>
    <row r="8" spans="1:14" x14ac:dyDescent="0.3">
      <c r="A8" s="40" t="s">
        <v>141</v>
      </c>
      <c r="B8" s="47">
        <f>SUM(B35, B68, B89, B116, B130)</f>
        <v>662</v>
      </c>
      <c r="C8" s="47">
        <f t="shared" ref="C8:I8" si="6">SUM(C35, C62, C89, C116, C130)</f>
        <v>538</v>
      </c>
      <c r="D8" s="47">
        <f t="shared" si="6"/>
        <v>587</v>
      </c>
      <c r="E8" s="47">
        <f t="shared" si="6"/>
        <v>604</v>
      </c>
      <c r="F8" s="47">
        <f t="shared" si="6"/>
        <v>558</v>
      </c>
      <c r="G8" s="47">
        <f t="shared" si="6"/>
        <v>584</v>
      </c>
      <c r="H8" s="47">
        <f t="shared" si="6"/>
        <v>577</v>
      </c>
      <c r="I8" s="47">
        <f t="shared" si="6"/>
        <v>561</v>
      </c>
      <c r="J8" s="47"/>
      <c r="K8" s="47"/>
      <c r="L8" s="47"/>
      <c r="M8" s="47"/>
      <c r="N8" s="47"/>
    </row>
    <row r="9" spans="1:14" x14ac:dyDescent="0.3">
      <c r="A9" s="41" t="s">
        <v>138</v>
      </c>
      <c r="B9" s="54">
        <f t="shared" ref="B9:B16" si="7">SUM(B36, B63, B90, B117, B131)</f>
        <v>0</v>
      </c>
      <c r="C9" s="54">
        <f t="shared" ref="C9:I9" si="8">SUM(C36, C63, C90, C117, C131)</f>
        <v>8.0958171614142316E-2</v>
      </c>
      <c r="D9" s="54">
        <f t="shared" si="8"/>
        <v>0.73109587669882492</v>
      </c>
      <c r="E9" s="54">
        <f t="shared" si="8"/>
        <v>0.20875212452465652</v>
      </c>
      <c r="F9" s="54">
        <f t="shared" si="8"/>
        <v>-0.35674243026161823</v>
      </c>
      <c r="G9" s="54">
        <f t="shared" si="8"/>
        <v>2.7838205531000471E-2</v>
      </c>
      <c r="H9" s="54">
        <f t="shared" si="8"/>
        <v>-7.3698259598300231E-2</v>
      </c>
      <c r="I9" s="54">
        <f t="shared" si="8"/>
        <v>-0.20182020364319775</v>
      </c>
      <c r="J9" s="54"/>
      <c r="K9" s="54"/>
      <c r="L9" s="54"/>
      <c r="M9" s="54"/>
      <c r="N9" s="54"/>
    </row>
    <row r="10" spans="1:14" x14ac:dyDescent="0.3">
      <c r="A10" s="41" t="s">
        <v>142</v>
      </c>
      <c r="B10" s="54">
        <f>SUM(B37, B64, B91, B118, B132,B163,B177)</f>
        <v>2.1114246890352253E-2</v>
      </c>
      <c r="C10" s="54">
        <f t="shared" ref="C10:I10" si="9">SUM(C37, C64, C91, C118, C132,C163,C177)</f>
        <v>2.1273806011735012E-2</v>
      </c>
      <c r="D10" s="54">
        <f t="shared" si="9"/>
        <v>2.1903018645487549E-2</v>
      </c>
      <c r="E10" s="54">
        <f t="shared" si="9"/>
        <v>2.1661591996520225E-2</v>
      </c>
      <c r="F10" s="54">
        <f t="shared" si="9"/>
        <v>1.8942447202966308E-2</v>
      </c>
      <c r="G10" s="54">
        <f t="shared" si="9"/>
        <v>2.0271030139451189E-2</v>
      </c>
      <c r="H10" s="54">
        <f t="shared" si="9"/>
        <v>1.7591563615728372E-2</v>
      </c>
      <c r="I10" s="54">
        <f t="shared" si="9"/>
        <v>1.6135565757493926E-2</v>
      </c>
      <c r="J10" s="54" t="s">
        <v>148</v>
      </c>
      <c r="K10" s="54"/>
      <c r="L10" s="54"/>
      <c r="M10" s="54"/>
      <c r="N10" s="54"/>
    </row>
    <row r="11" spans="1:14" x14ac:dyDescent="0.3">
      <c r="A11" s="40" t="s">
        <v>143</v>
      </c>
      <c r="B11" s="47">
        <f t="shared" si="7"/>
        <v>4817</v>
      </c>
      <c r="C11" s="47">
        <f t="shared" ref="C11:I11" si="10">SUM(C38, C65, C92, C119, C133)</f>
        <v>5328</v>
      </c>
      <c r="D11" s="47">
        <f t="shared" si="10"/>
        <v>5192</v>
      </c>
      <c r="E11" s="47">
        <f t="shared" si="10"/>
        <v>5525</v>
      </c>
      <c r="F11" s="47">
        <f t="shared" si="10"/>
        <v>6357</v>
      </c>
      <c r="G11" s="47">
        <f t="shared" si="10"/>
        <v>4646</v>
      </c>
      <c r="H11" s="47">
        <f t="shared" si="10"/>
        <v>8641</v>
      </c>
      <c r="I11" s="47">
        <f t="shared" si="10"/>
        <v>8406</v>
      </c>
      <c r="J11" s="47"/>
      <c r="K11" s="47"/>
      <c r="L11" s="47"/>
      <c r="M11" s="47"/>
      <c r="N11" s="47"/>
    </row>
    <row r="12" spans="1:14" x14ac:dyDescent="0.3">
      <c r="A12" s="41" t="s">
        <v>138</v>
      </c>
      <c r="B12" s="54">
        <f t="shared" si="7"/>
        <v>0</v>
      </c>
      <c r="C12" s="54">
        <f t="shared" ref="C12:I12" si="11">SUM(C39, C66, C93, C120, C134)</f>
        <v>0.82527006336845288</v>
      </c>
      <c r="D12" s="54">
        <f t="shared" si="11"/>
        <v>-1.9281436014946696E-2</v>
      </c>
      <c r="E12" s="54">
        <f t="shared" si="11"/>
        <v>0.38735666951017478</v>
      </c>
      <c r="F12" s="54">
        <f t="shared" si="11"/>
        <v>1.0021914498493638</v>
      </c>
      <c r="G12" s="54">
        <f t="shared" si="11"/>
        <v>-0.48290320529886321</v>
      </c>
      <c r="H12" s="54">
        <f t="shared" si="11"/>
        <v>1.9844249598837209</v>
      </c>
      <c r="I12" s="54">
        <f t="shared" si="11"/>
        <v>0.49150759054681548</v>
      </c>
      <c r="J12" s="54"/>
      <c r="K12" s="54"/>
      <c r="L12" s="54"/>
      <c r="M12" s="54"/>
      <c r="N12" s="54"/>
    </row>
    <row r="13" spans="1:14" x14ac:dyDescent="0.3">
      <c r="A13" s="41" t="s">
        <v>140</v>
      </c>
      <c r="B13" s="54">
        <f>SUM(B40, B67, B94, B121, B135,B166,B180)</f>
        <v>0.14748615030835163</v>
      </c>
      <c r="C13" s="54">
        <f t="shared" ref="C13:I13" si="12">SUM(C40, C67, C94, C121, C135,C166,C180)</f>
        <v>0.15216179893139281</v>
      </c>
      <c r="D13" s="54">
        <f t="shared" si="12"/>
        <v>0.15341420283560325</v>
      </c>
      <c r="E13" s="54">
        <f t="shared" si="12"/>
        <v>0.12698274612150212</v>
      </c>
      <c r="F13" s="54">
        <f t="shared" si="12"/>
        <v>0.13031328926863348</v>
      </c>
      <c r="G13" s="54">
        <f t="shared" si="12"/>
        <v>8.3670715249662617E-2</v>
      </c>
      <c r="H13" s="54">
        <f t="shared" si="12"/>
        <v>0.1636913910103327</v>
      </c>
      <c r="I13" s="54">
        <f t="shared" si="12"/>
        <v>0.15428931496984422</v>
      </c>
      <c r="J13" s="54" t="s">
        <v>148</v>
      </c>
      <c r="K13" s="54"/>
      <c r="L13" s="54"/>
      <c r="M13" s="54"/>
      <c r="N13" s="54"/>
    </row>
    <row r="14" spans="1:14" x14ac:dyDescent="0.3">
      <c r="A14" s="40" t="s">
        <v>144</v>
      </c>
      <c r="B14" s="47">
        <f t="shared" si="7"/>
        <v>790</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row>
    <row r="15" spans="1:14" x14ac:dyDescent="0.3">
      <c r="A15" s="41" t="s">
        <v>138</v>
      </c>
      <c r="B15" s="54">
        <f t="shared" si="7"/>
        <v>0</v>
      </c>
      <c r="C15" s="54">
        <f t="shared" ref="C15:I15" si="14">SUM(C42, C69, C96, C123, C137)</f>
        <v>0.16162944277535307</v>
      </c>
      <c r="D15" s="54">
        <f t="shared" si="14"/>
        <v>-0.16302279741351688</v>
      </c>
      <c r="E15" s="54">
        <f t="shared" si="14"/>
        <v>0.60991232754075131</v>
      </c>
      <c r="F15" s="54">
        <f t="shared" si="14"/>
        <v>-0.85627940355383969</v>
      </c>
      <c r="G15" s="54">
        <f t="shared" si="14"/>
        <v>-0.44395397091809974</v>
      </c>
      <c r="H15" s="54">
        <f t="shared" si="14"/>
        <v>2.3005477395911189</v>
      </c>
      <c r="I15" s="54">
        <f t="shared" si="14"/>
        <v>0.44276303987247922</v>
      </c>
      <c r="J15" s="54"/>
      <c r="K15" s="54"/>
      <c r="L15" s="54"/>
      <c r="M15" s="54"/>
      <c r="N15" s="54"/>
    </row>
    <row r="16" spans="1:14" x14ac:dyDescent="0.3">
      <c r="A16" s="41" t="s">
        <v>142</v>
      </c>
      <c r="B16" s="54">
        <f>SUM(B43, B70, B97, B124, B138,B169,B183)</f>
        <v>3.3552837880213238E-2</v>
      </c>
      <c r="C16" s="54">
        <f t="shared" ref="C16:I16" si="15">SUM(C43, C70, C97, C124, C138,C169,C183)</f>
        <v>3.7466810895859966E-2</v>
      </c>
      <c r="D16" s="54">
        <f t="shared" si="15"/>
        <v>3.428163683181832E-2</v>
      </c>
      <c r="E16" s="54">
        <f t="shared" si="15"/>
        <v>2.9810062345947512E-2</v>
      </c>
      <c r="F16" s="54">
        <f t="shared" si="15"/>
        <v>3.0066097049814604E-2</v>
      </c>
      <c r="G16" s="54">
        <f t="shared" si="15"/>
        <v>3.0533063427800267E-2</v>
      </c>
      <c r="H16" s="54">
        <f t="shared" si="15"/>
        <v>1.6432979452864541E-2</v>
      </c>
      <c r="I16" s="54">
        <f t="shared" si="15"/>
        <v>1.7058241065802504E-2</v>
      </c>
      <c r="J16" s="54" t="s">
        <v>148</v>
      </c>
      <c r="K16" s="54"/>
      <c r="L16" s="54"/>
      <c r="M16" s="54"/>
      <c r="N16" s="54"/>
    </row>
    <row r="17" spans="1:14" x14ac:dyDescent="0.3">
      <c r="A17" s="42" t="str">
        <f>+Historicals!A109</f>
        <v>North America</v>
      </c>
      <c r="B17" s="42"/>
      <c r="C17" s="42"/>
      <c r="D17" s="42"/>
      <c r="E17" s="42"/>
      <c r="F17" s="42"/>
      <c r="G17" s="42"/>
      <c r="H17" s="42"/>
      <c r="I17" s="42"/>
      <c r="J17" s="1"/>
      <c r="K17" s="1"/>
      <c r="L17" s="1"/>
      <c r="M17" s="1"/>
      <c r="N17" s="1"/>
    </row>
    <row r="18" spans="1:14"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57" t="s">
        <v>149</v>
      </c>
      <c r="K18" s="57"/>
      <c r="L18" s="57"/>
      <c r="M18" s="57"/>
      <c r="N18" s="57"/>
    </row>
    <row r="19" spans="1:14" x14ac:dyDescent="0.3">
      <c r="A19" s="43" t="s">
        <v>138</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58"/>
      <c r="K19" s="58"/>
      <c r="L19" s="58"/>
      <c r="M19" s="58"/>
      <c r="N19" s="58"/>
    </row>
    <row r="20" spans="1:14"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9"/>
      <c r="K20" s="59"/>
      <c r="L20" s="59"/>
      <c r="M20" s="59"/>
      <c r="N20" s="59"/>
    </row>
    <row r="21" spans="1:14"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58"/>
      <c r="K21" s="58"/>
      <c r="L21" s="58"/>
      <c r="M21" s="58"/>
      <c r="N21" s="58"/>
    </row>
    <row r="22" spans="1:14"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row>
    <row r="23" spans="1:14"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row>
    <row r="24" spans="1:14"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row>
    <row r="25" spans="1:14"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row>
    <row r="26" spans="1:14"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row>
    <row r="27" spans="1:14"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row>
    <row r="28" spans="1:14"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row>
    <row r="29" spans="1:14"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row>
    <row r="30" spans="1:14"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row>
    <row r="31" spans="1:14"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row>
    <row r="32" spans="1:14"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47">
        <f>+I38+I35</f>
        <v>5238</v>
      </c>
      <c r="J32" s="57"/>
      <c r="K32" s="57"/>
      <c r="L32" s="57"/>
      <c r="M32" s="57"/>
      <c r="N32" s="57"/>
    </row>
    <row r="33" spans="1:14"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row>
    <row r="34" spans="1:14" x14ac:dyDescent="0.3">
      <c r="A34" s="45" t="s">
        <v>140</v>
      </c>
      <c r="B34" s="46">
        <f>+IFERROR(B32/B$3,"nm")</f>
        <v>0.13121494024598446</v>
      </c>
      <c r="C34" s="46">
        <f t="shared" ref="C34:I34" si="61">+IFERROR(C32/C$3,"nm")</f>
        <v>0.1277083947946373</v>
      </c>
      <c r="D34" s="46">
        <f t="shared" si="61"/>
        <v>0.12456178450656159</v>
      </c>
      <c r="E34" s="46">
        <f t="shared" si="61"/>
        <v>0.10903291286066406</v>
      </c>
      <c r="F34" s="46">
        <f t="shared" si="61"/>
        <v>0.1094631629856521</v>
      </c>
      <c r="G34" s="46">
        <f t="shared" si="61"/>
        <v>8.5666891587944216E-2</v>
      </c>
      <c r="H34" s="46">
        <f t="shared" si="61"/>
        <v>0.12340103563237415</v>
      </c>
      <c r="I34" s="46">
        <f t="shared" si="61"/>
        <v>0.11787739670537402</v>
      </c>
    </row>
    <row r="35" spans="1:14"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57"/>
      <c r="K35" s="57"/>
      <c r="L35" s="57"/>
      <c r="M35" s="57"/>
      <c r="N35" s="57"/>
    </row>
    <row r="36" spans="1:14" x14ac:dyDescent="0.3">
      <c r="A36" s="45" t="s">
        <v>138</v>
      </c>
      <c r="B36" s="46" t="str">
        <f t="shared" ref="B36" si="62">+IFERROR(B35/A35-1,"nm")</f>
        <v>nm</v>
      </c>
      <c r="C36" s="46">
        <f t="shared" ref="C36" si="63">+IFERROR(C35/B35-1,"nm")</f>
        <v>9.9173553719008156E-2</v>
      </c>
      <c r="D36" s="46">
        <f t="shared" ref="D36" si="64">+IFERROR(D35/C35-1,"nm")</f>
        <v>5.2631578947368363E-2</v>
      </c>
      <c r="E36" s="46">
        <f t="shared" ref="E36" si="65">+IFERROR(E35/D35-1,"nm")</f>
        <v>0.14285714285714279</v>
      </c>
      <c r="F36" s="46">
        <f t="shared" ref="F36" si="66">+IFERROR(F35/E35-1,"nm")</f>
        <v>-6.8749999999999978E-2</v>
      </c>
      <c r="G36" s="46">
        <f t="shared" ref="G36" si="67">+IFERROR(G35/F35-1,"nm")</f>
        <v>-6.7114093959731447E-3</v>
      </c>
      <c r="H36" s="46">
        <f t="shared" ref="H36" si="68">+IFERROR(H35/G35-1,"nm")</f>
        <v>-0.1216216216216216</v>
      </c>
      <c r="I36" s="46">
        <f>+IFERROR(I35/H35-1,"nm")</f>
        <v>-4.6153846153846101E-2</v>
      </c>
    </row>
    <row r="37" spans="1:14" x14ac:dyDescent="0.3">
      <c r="A37" s="45" t="s">
        <v>142</v>
      </c>
      <c r="B37" s="46">
        <f>+IFERROR(B35/B$3,"nm")</f>
        <v>4.2158809797568026E-3</v>
      </c>
      <c r="C37" s="46">
        <f t="shared" ref="C37:I37" si="69">+IFERROR(C35/C$3,"nm")</f>
        <v>4.3596551611105646E-3</v>
      </c>
      <c r="D37" s="46">
        <f t="shared" si="69"/>
        <v>4.3433748022213264E-3</v>
      </c>
      <c r="E37" s="46">
        <f t="shared" si="69"/>
        <v>4.6396984196027261E-3</v>
      </c>
      <c r="F37" s="46">
        <f t="shared" si="69"/>
        <v>4.0034391960879143E-3</v>
      </c>
      <c r="G37" s="46">
        <f t="shared" si="69"/>
        <v>4.1610436347278455E-3</v>
      </c>
      <c r="H37" s="46">
        <f t="shared" si="69"/>
        <v>3.0737947178020005E-3</v>
      </c>
      <c r="I37" s="46">
        <f t="shared" si="69"/>
        <v>2.7905302007381404E-3</v>
      </c>
    </row>
    <row r="38" spans="1:14"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57"/>
      <c r="K38" s="57"/>
      <c r="L38" s="57"/>
      <c r="M38" s="57"/>
      <c r="N38" s="57"/>
    </row>
    <row r="39" spans="1:14" x14ac:dyDescent="0.3">
      <c r="A39" s="45" t="s">
        <v>138</v>
      </c>
      <c r="B39" s="46" t="str">
        <f t="shared" ref="B39" si="70">+IFERROR(B38/A38-1,"nm")</f>
        <v>nm</v>
      </c>
      <c r="C39" s="46">
        <f t="shared" ref="C39" si="71">+IFERROR(C38/B38-1,"nm")</f>
        <v>3.2373113854595292E-2</v>
      </c>
      <c r="D39" s="46">
        <f t="shared" ref="D39" si="72">+IFERROR(D38/C38-1,"nm")</f>
        <v>2.9763486579856391E-2</v>
      </c>
      <c r="E39" s="46">
        <f t="shared" ref="E39" si="73">+IFERROR(E38/D38-1,"nm")</f>
        <v>-7.096774193548383E-2</v>
      </c>
      <c r="F39" s="46">
        <f t="shared" ref="F39" si="74">+IFERROR(F38/E38-1,"nm")</f>
        <v>9.0277777777777679E-2</v>
      </c>
      <c r="G39" s="46">
        <f t="shared" ref="G39" si="75">+IFERROR(G38/F38-1,"nm")</f>
        <v>-0.26140127388535028</v>
      </c>
      <c r="H39" s="46">
        <f t="shared" ref="H39" si="76">+IFERROR(H38/G38-1,"nm")</f>
        <v>0.75543290789927564</v>
      </c>
      <c r="I39" s="46">
        <f>+IFERROR(I38/H38-1,"nm")</f>
        <v>4.9125564943997002E-3</v>
      </c>
    </row>
    <row r="40" spans="1:14" x14ac:dyDescent="0.3">
      <c r="A40" s="45" t="s">
        <v>140</v>
      </c>
      <c r="B40" s="46">
        <f>+IFERROR(B38/B$3,"nm")</f>
        <v>0.12699905926622765</v>
      </c>
      <c r="C40" s="46">
        <f t="shared" ref="C40:I40" si="77">+IFERROR(C38/C$3,"nm")</f>
        <v>0.12334873963352673</v>
      </c>
      <c r="D40" s="46">
        <f t="shared" si="77"/>
        <v>0.12021840970434028</v>
      </c>
      <c r="E40" s="46">
        <f t="shared" si="77"/>
        <v>0.10439321444106132</v>
      </c>
      <c r="F40" s="46">
        <f t="shared" si="77"/>
        <v>0.10545972378956418</v>
      </c>
      <c r="G40" s="46">
        <f t="shared" si="77"/>
        <v>8.1505847953216373E-2</v>
      </c>
      <c r="H40" s="46">
        <f t="shared" si="77"/>
        <v>0.12032724091457216</v>
      </c>
      <c r="I40" s="46">
        <f t="shared" si="77"/>
        <v>0.11508686650463588</v>
      </c>
    </row>
    <row r="41" spans="1:14"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57"/>
      <c r="K41" s="57"/>
      <c r="L41" s="57"/>
      <c r="M41" s="57"/>
      <c r="N41" s="57"/>
    </row>
    <row r="42" spans="1:14" x14ac:dyDescent="0.3">
      <c r="A42" s="45" t="s">
        <v>138</v>
      </c>
      <c r="B42" s="46" t="str">
        <f t="shared" ref="B42" si="78">+IFERROR(B41/A41-1,"nm")</f>
        <v>nm</v>
      </c>
      <c r="C42" s="46">
        <f t="shared" ref="C42" si="79">+IFERROR(C41/B41-1,"nm")</f>
        <v>0.16346153846153855</v>
      </c>
      <c r="D42" s="46">
        <f t="shared" ref="D42" si="80">+IFERROR(D41/C41-1,"nm")</f>
        <v>-7.8512396694214837E-2</v>
      </c>
      <c r="E42" s="46">
        <f t="shared" ref="E42" si="81">+IFERROR(E41/D41-1,"nm")</f>
        <v>-0.12107623318385652</v>
      </c>
      <c r="F42" s="46">
        <f t="shared" ref="F42" si="82">+IFERROR(F41/E41-1,"nm")</f>
        <v>-0.40306122448979587</v>
      </c>
      <c r="G42" s="46">
        <f t="shared" ref="G42" si="83">+IFERROR(G41/F41-1,"nm")</f>
        <v>-5.9829059829059839E-2</v>
      </c>
      <c r="H42" s="46">
        <f t="shared" ref="H42" si="84">+IFERROR(H41/G41-1,"nm")</f>
        <v>-0.10909090909090913</v>
      </c>
      <c r="I42" s="46">
        <f>+IFERROR(I41/H41-1,"nm")</f>
        <v>0.48979591836734704</v>
      </c>
    </row>
    <row r="43" spans="1:14" x14ac:dyDescent="0.3">
      <c r="A43" s="45" t="s">
        <v>142</v>
      </c>
      <c r="B43" s="46">
        <f>+IFERROR(B41/B$3,"nm")</f>
        <v>7.2471342461935123E-3</v>
      </c>
      <c r="C43" s="46">
        <f t="shared" ref="C43:I43" si="85">+IFERROR(C41/C$3,"nm")</f>
        <v>7.9326056314944111E-3</v>
      </c>
      <c r="D43" s="46">
        <f t="shared" si="85"/>
        <v>6.9183755778239693E-3</v>
      </c>
      <c r="E43" s="46">
        <f t="shared" si="85"/>
        <v>5.6836305640133389E-3</v>
      </c>
      <c r="F43" s="46">
        <f t="shared" si="85"/>
        <v>3.1436401741093021E-3</v>
      </c>
      <c r="G43" s="46">
        <f t="shared" si="85"/>
        <v>3.092667566351777E-3</v>
      </c>
      <c r="H43" s="46">
        <f t="shared" si="85"/>
        <v>2.3171683257276619E-3</v>
      </c>
      <c r="I43" s="46">
        <f t="shared" si="85"/>
        <v>3.2856242686110362E-3</v>
      </c>
    </row>
    <row r="44" spans="1:14" x14ac:dyDescent="0.3">
      <c r="A44" s="42" t="str">
        <f>+Historicals!A113</f>
        <v>Europe, Middle East &amp; Africa</v>
      </c>
      <c r="B44" s="42"/>
      <c r="C44" s="42"/>
      <c r="D44" s="42"/>
      <c r="E44" s="42"/>
      <c r="F44" s="42"/>
      <c r="G44" s="42"/>
      <c r="H44" s="42"/>
      <c r="I44" s="42"/>
      <c r="J44" s="1"/>
      <c r="K44" s="1"/>
      <c r="L44" s="1"/>
      <c r="M44" s="1"/>
      <c r="N44" s="1"/>
    </row>
    <row r="45" spans="1:14"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57"/>
      <c r="K45" s="57"/>
      <c r="L45" s="57"/>
      <c r="M45" s="57"/>
      <c r="N45" s="57"/>
    </row>
    <row r="46" spans="1:14" x14ac:dyDescent="0.3">
      <c r="A46" s="43" t="s">
        <v>138</v>
      </c>
      <c r="B46" s="56" t="str">
        <f t="shared" ref="B46" si="86">+IFERROR(B45/A45-1,"nm")</f>
        <v>nm</v>
      </c>
      <c r="C46" s="55">
        <f t="shared" ref="C46" si="87">+IFERROR(C45/B45-1,"nm")</f>
        <v>2.6522593320235766E-2</v>
      </c>
      <c r="D46" s="55">
        <f t="shared" ref="D46" si="88">+IFERROR(D45/C45-1,"nm")</f>
        <v>8.9542036910458034E-2</v>
      </c>
      <c r="E46" s="55">
        <f t="shared" ref="E46" si="89">+IFERROR(E45/D45-1,"nm")</f>
        <v>0.15959849435382689</v>
      </c>
      <c r="F46" s="55">
        <f t="shared" ref="F46" si="90">+IFERROR(F45/E45-1,"nm")</f>
        <v>6.1674962129409261E-2</v>
      </c>
      <c r="G46" s="55">
        <f t="shared" ref="G46" si="91">+IFERROR(G45/F45-1,"nm")</f>
        <v>-4.7390949857317621E-2</v>
      </c>
      <c r="H46" s="55">
        <f t="shared" ref="H46" si="92">+IFERROR(H45/G45-1,"nm")</f>
        <v>0.22563389322777372</v>
      </c>
      <c r="I46" s="55">
        <f t="shared" ref="I46" si="93">+IFERROR(I45/H45-1,"nm")</f>
        <v>8.9298184357541999E-2</v>
      </c>
    </row>
    <row r="47" spans="1:14"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row>
    <row r="48" spans="1:14" x14ac:dyDescent="0.3">
      <c r="A48" s="43" t="s">
        <v>138</v>
      </c>
      <c r="B48" s="46" t="str">
        <f t="shared" ref="B48" si="94">+IFERROR(B47/A47-1,"nm")</f>
        <v>nm</v>
      </c>
      <c r="C48" s="46">
        <f t="shared" ref="C48" si="95">+IFERROR(C47/B47-1,"nm")</f>
        <v>3.4871358707208255E-2</v>
      </c>
      <c r="D48" s="46">
        <f t="shared" ref="D48" si="96">+IFERROR(D47/C47-1,"nm")</f>
        <v>6.6776248202177868E-2</v>
      </c>
      <c r="E48" s="46">
        <f t="shared" ref="E48" si="97">+IFERROR(E47/D47-1,"nm")</f>
        <v>0.1315485362095532</v>
      </c>
      <c r="F48" s="46">
        <f t="shared" ref="F48" si="98">+IFERROR(F47/E47-1,"nm")</f>
        <v>7.1148936170212673E-2</v>
      </c>
      <c r="G48" s="46">
        <f t="shared" ref="G48" si="99">+IFERROR(G47/F47-1,"nm")</f>
        <v>-6.3721595423486432E-2</v>
      </c>
      <c r="H48" s="46">
        <f t="shared" ref="H48" si="100">+IFERROR(H47/G47-1,"nm")</f>
        <v>0.18295994568907004</v>
      </c>
      <c r="I48" s="46">
        <f>+IFERROR(I47/H47-1,"nm")</f>
        <v>5.9971305595408975E-2</v>
      </c>
    </row>
    <row r="49" spans="1:14"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row>
    <row r="50" spans="1:14" x14ac:dyDescent="0.3">
      <c r="A50" s="43" t="s">
        <v>147</v>
      </c>
      <c r="B50" s="46" t="str">
        <f t="shared" ref="B50:H50" si="101">+IFERROR(B48-B49,"nm")</f>
        <v>nm</v>
      </c>
      <c r="C50" s="46">
        <f t="shared" si="101"/>
        <v>-0.33512864129279174</v>
      </c>
      <c r="D50" s="46">
        <f t="shared" si="101"/>
        <v>-9.3223751797822135E-2</v>
      </c>
      <c r="E50" s="46">
        <f t="shared" si="101"/>
        <v>7.1548536209553204E-2</v>
      </c>
      <c r="F50" s="46">
        <f t="shared" si="101"/>
        <v>-4.8851063829787322E-2</v>
      </c>
      <c r="G50" s="46">
        <f t="shared" si="101"/>
        <v>-3.3721595423486433E-2</v>
      </c>
      <c r="H50" s="46">
        <f t="shared" si="101"/>
        <v>5.2959945689070032E-2</v>
      </c>
      <c r="I50" s="46">
        <f>+IFERROR(I48-I49,"nm")</f>
        <v>-3.0028694404591022E-2</v>
      </c>
    </row>
    <row r="51" spans="1:14"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row>
    <row r="52" spans="1:14" x14ac:dyDescent="0.3">
      <c r="A52" s="43" t="s">
        <v>138</v>
      </c>
      <c r="B52" s="46" t="str">
        <f t="shared" ref="B52" si="102">+IFERROR(B51/A51-1,"nm")</f>
        <v>nm</v>
      </c>
      <c r="C52" s="46">
        <f t="shared" ref="C52" si="103">+IFERROR(C51/B51-1,"nm")</f>
        <v>1.9502681618722484E-2</v>
      </c>
      <c r="D52" s="46">
        <f t="shared" ref="D52" si="104">+IFERROR(D51/C51-1,"nm")</f>
        <v>0.14538498326159721</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row>
    <row r="53" spans="1:14"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row>
    <row r="54" spans="1:14" x14ac:dyDescent="0.3">
      <c r="A54" s="43" t="s">
        <v>147</v>
      </c>
      <c r="B54" s="46" t="str">
        <f t="shared" ref="B54:H54" si="109">+IFERROR(B52-B53,"nm")</f>
        <v>nm</v>
      </c>
      <c r="C54" s="46">
        <f t="shared" si="109"/>
        <v>-0.23049731838127752</v>
      </c>
      <c r="D54" s="46">
        <f t="shared" si="109"/>
        <v>-0.10461501673840279</v>
      </c>
      <c r="E54" s="46">
        <f t="shared" si="109"/>
        <v>6.7557411273486384E-2</v>
      </c>
      <c r="F54" s="46">
        <f t="shared" si="109"/>
        <v>-3.9999999999999952E-2</v>
      </c>
      <c r="G54" s="46">
        <f t="shared" si="109"/>
        <v>-3.1013929381276322E-2</v>
      </c>
      <c r="H54" s="46">
        <f t="shared" si="109"/>
        <v>5.8876514903373645E-2</v>
      </c>
      <c r="I54" s="46">
        <f>+IFERROR(I52-I53,"nm")</f>
        <v>-2.7117117117117034E-2</v>
      </c>
    </row>
    <row r="55" spans="1:14"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row>
    <row r="56" spans="1:14" x14ac:dyDescent="0.3">
      <c r="A56" s="43" t="s">
        <v>138</v>
      </c>
      <c r="B56" s="46" t="str">
        <f t="shared" ref="B56" si="110">+IFERROR(B55/A55-1,"nm")</f>
        <v>nm</v>
      </c>
      <c r="C56" s="46">
        <f t="shared" ref="C56" si="111">+IFERROR(C55/B55-1,"nm")</f>
        <v>-4.0322580645161255E-2</v>
      </c>
      <c r="D56" s="46">
        <f t="shared" ref="D56" si="112">+IFERROR(D55/C55-1,"nm")</f>
        <v>7.2829131652661028E-2</v>
      </c>
      <c r="E56" s="46">
        <f t="shared" ref="E56" si="113">+IFERROR(E55/D55-1,"nm")</f>
        <v>0.11488250652741505</v>
      </c>
      <c r="F56" s="46">
        <f t="shared" ref="F56" si="114">+IFERROR(F55/E55-1,"nm")</f>
        <v>1.1709601873536313E-2</v>
      </c>
      <c r="G56" s="46">
        <f t="shared" ref="G56" si="115">+IFERROR(G55/F55-1,"nm")</f>
        <v>-6.944444444444442E-2</v>
      </c>
      <c r="H56" s="46">
        <f t="shared" ref="H56" si="116">+IFERROR(H55/G55-1,"nm")</f>
        <v>0.21890547263681581</v>
      </c>
      <c r="I56" s="46">
        <f>+IFERROR(I55/H55-1,"nm")</f>
        <v>0.15102040816326534</v>
      </c>
    </row>
    <row r="57" spans="1:14"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row>
    <row r="58" spans="1:14" x14ac:dyDescent="0.3">
      <c r="A58" s="43" t="s">
        <v>147</v>
      </c>
      <c r="B58" s="46" t="str">
        <f t="shared" ref="B58:H58" si="117">+IFERROR(B56-B57,"nm")</f>
        <v>nm</v>
      </c>
      <c r="C58" s="46">
        <f t="shared" si="117"/>
        <v>-0.19032258064516125</v>
      </c>
      <c r="D58" s="46">
        <f t="shared" si="117"/>
        <v>-5.7170868347338977E-2</v>
      </c>
      <c r="E58" s="46">
        <f t="shared" si="117"/>
        <v>5.4882506527415054E-2</v>
      </c>
      <c r="F58" s="46">
        <f t="shared" si="117"/>
        <v>-3.829039812646369E-2</v>
      </c>
      <c r="G58" s="46">
        <f t="shared" si="117"/>
        <v>-3.9444444444444421E-2</v>
      </c>
      <c r="H58" s="46">
        <f t="shared" si="117"/>
        <v>2.890547263681581E-2</v>
      </c>
      <c r="I58" s="46">
        <f>+IFERROR(I56-I57,"nm")</f>
        <v>-1.8979591836734672E-2</v>
      </c>
    </row>
    <row r="59" spans="1:14" s="1" customFormat="1" x14ac:dyDescent="0.3">
      <c r="A59" s="9" t="s">
        <v>139</v>
      </c>
      <c r="B59" s="9">
        <f>B62+B65</f>
        <v>1611</v>
      </c>
      <c r="C59" s="9">
        <f t="shared" ref="C59:I59" si="118">C62+C65</f>
        <v>1871</v>
      </c>
      <c r="D59" s="9">
        <f t="shared" si="118"/>
        <v>1611</v>
      </c>
      <c r="E59" s="9">
        <f t="shared" si="118"/>
        <v>1703</v>
      </c>
      <c r="F59" s="9">
        <f t="shared" si="118"/>
        <v>2106</v>
      </c>
      <c r="G59" s="9">
        <f t="shared" si="118"/>
        <v>1673</v>
      </c>
      <c r="H59" s="9">
        <f t="shared" si="118"/>
        <v>2571</v>
      </c>
      <c r="I59" s="9">
        <f t="shared" si="118"/>
        <v>3427</v>
      </c>
      <c r="J59" s="57"/>
      <c r="K59" s="57"/>
      <c r="L59" s="57"/>
      <c r="M59" s="57"/>
      <c r="N59" s="57"/>
    </row>
    <row r="60" spans="1:14" x14ac:dyDescent="0.3">
      <c r="A60" s="45" t="s">
        <v>138</v>
      </c>
      <c r="B60" s="46" t="str">
        <f t="shared" ref="B60" si="119">+IFERROR(B59/A59-1,"nm")</f>
        <v>nm</v>
      </c>
      <c r="C60" s="46">
        <f t="shared" ref="C60" si="120">+IFERROR(C59/B59-1,"nm")</f>
        <v>0.16139044072004971</v>
      </c>
      <c r="D60" s="46">
        <f t="shared" ref="D60" si="121">+IFERROR(D59/C59-1,"nm")</f>
        <v>-0.13896312132549438</v>
      </c>
      <c r="E60" s="46">
        <f t="shared" ref="E60" si="122">+IFERROR(E59/D59-1,"nm")</f>
        <v>5.7107386716325204E-2</v>
      </c>
      <c r="F60" s="46">
        <f t="shared" ref="F60" si="123">+IFERROR(F59/E59-1,"nm")</f>
        <v>0.23664122137404586</v>
      </c>
      <c r="G60" s="46">
        <f t="shared" ref="G60" si="124">+IFERROR(G59/F59-1,"nm")</f>
        <v>-0.20560303893637222</v>
      </c>
      <c r="H60" s="46">
        <f t="shared" ref="H60" si="125">+IFERROR(H59/G59-1,"nm")</f>
        <v>0.53676031081888831</v>
      </c>
      <c r="I60" s="46">
        <f>+IFERROR(I59/H59-1,"nm")</f>
        <v>0.33294437961882539</v>
      </c>
    </row>
    <row r="61" spans="1:14" x14ac:dyDescent="0.3">
      <c r="A61" s="45" t="s">
        <v>140</v>
      </c>
      <c r="B61" s="46">
        <f>+IFERROR(B59/B$3,"nm")</f>
        <v>5.6130448416431486E-2</v>
      </c>
      <c r="C61" s="46">
        <f t="shared" ref="C61:I61" si="126">+IFERROR(C59/C$3,"nm")</f>
        <v>6.133018651457043E-2</v>
      </c>
      <c r="D61" s="46">
        <f t="shared" si="126"/>
        <v>4.9979834331275404E-2</v>
      </c>
      <c r="E61" s="46">
        <f t="shared" si="126"/>
        <v>4.9383790053646515E-2</v>
      </c>
      <c r="F61" s="46">
        <f t="shared" si="126"/>
        <v>5.6585523133967433E-2</v>
      </c>
      <c r="G61" s="46">
        <f t="shared" si="126"/>
        <v>4.7036662168241115E-2</v>
      </c>
      <c r="H61" s="46">
        <f t="shared" si="126"/>
        <v>6.0790201688222641E-2</v>
      </c>
      <c r="I61" s="46">
        <f t="shared" si="126"/>
        <v>7.7122153209109728E-2</v>
      </c>
    </row>
    <row r="62" spans="1:14"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57"/>
      <c r="K62" s="57"/>
      <c r="L62" s="57"/>
      <c r="M62" s="57"/>
      <c r="N62" s="57"/>
    </row>
    <row r="63" spans="1:14" x14ac:dyDescent="0.3">
      <c r="A63" s="45" t="s">
        <v>138</v>
      </c>
      <c r="B63" s="46" t="str">
        <f t="shared" ref="B63" si="127">+IFERROR(B62/A62-1,"nm")</f>
        <v>nm</v>
      </c>
      <c r="C63" s="46">
        <f t="shared" ref="C63" si="128">+IFERROR(C62/B62-1,"nm")</f>
        <v>-3.4482758620689613E-2</v>
      </c>
      <c r="D63" s="46">
        <f t="shared" ref="D63" si="129">+IFERROR(D62/C62-1,"nm")</f>
        <v>0.23809523809523814</v>
      </c>
      <c r="E63" s="46">
        <f t="shared" ref="E63" si="130">+IFERROR(E62/D62-1,"nm")</f>
        <v>0.11538461538461542</v>
      </c>
      <c r="F63" s="46">
        <f t="shared" ref="F63" si="131">+IFERROR(F62/E62-1,"nm")</f>
        <v>-4.31034482758621E-2</v>
      </c>
      <c r="G63" s="46">
        <f t="shared" ref="G63" si="132">+IFERROR(G62/F62-1,"nm")</f>
        <v>0.18918918918918926</v>
      </c>
      <c r="H63" s="46">
        <f t="shared" ref="H63" si="133">+IFERROR(H62/G62-1,"nm")</f>
        <v>3.0303030303030276E-2</v>
      </c>
      <c r="I63" s="46">
        <f>+IFERROR(I62/H62-1,"nm")</f>
        <v>-1.4705882352941124E-2</v>
      </c>
    </row>
    <row r="64" spans="1:14" x14ac:dyDescent="0.3">
      <c r="A64" s="45" t="s">
        <v>142</v>
      </c>
      <c r="B64" s="46">
        <f>+IFERROR(B62/B$3,"nm")</f>
        <v>3.0312532664367093E-3</v>
      </c>
      <c r="C64" s="46">
        <f t="shared" ref="C64:H64" si="134">+IFERROR(C62/C$3,"nm")</f>
        <v>2.7534664175435145E-3</v>
      </c>
      <c r="D64" s="46">
        <f t="shared" si="134"/>
        <v>3.2265069959358421E-3</v>
      </c>
      <c r="E64" s="46">
        <f t="shared" si="134"/>
        <v>3.3637813542119763E-3</v>
      </c>
      <c r="F64" s="46">
        <f t="shared" si="134"/>
        <v>2.9824278574883123E-3</v>
      </c>
      <c r="G64" s="46">
        <f t="shared" si="134"/>
        <v>3.7112010796221321E-3</v>
      </c>
      <c r="H64" s="46">
        <f t="shared" si="134"/>
        <v>3.2156621663159387E-3</v>
      </c>
      <c r="I64" s="46">
        <f>+IFERROR(I62/I$3,"nm")</f>
        <v>3.0155729588621839E-3</v>
      </c>
    </row>
    <row r="65" spans="1:14"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57"/>
      <c r="K65" s="57"/>
      <c r="L65" s="57"/>
      <c r="M65" s="57"/>
      <c r="N65" s="57"/>
    </row>
    <row r="66" spans="1:14" x14ac:dyDescent="0.3">
      <c r="A66" s="45" t="s">
        <v>138</v>
      </c>
      <c r="B66" s="46" t="str">
        <f t="shared" ref="B66" si="135">+IFERROR(B65/A65-1,"nm")</f>
        <v>nm</v>
      </c>
      <c r="C66" s="46">
        <f t="shared" ref="C66" si="136">+IFERROR(C65/B65-1,"nm")</f>
        <v>0.17257217847769035</v>
      </c>
      <c r="D66" s="46">
        <f t="shared" ref="D66" si="137">+IFERROR(D65/C65-1,"nm")</f>
        <v>-0.15668718522663683</v>
      </c>
      <c r="E66" s="46">
        <f t="shared" ref="E66" si="138">+IFERROR(E65/D65-1,"nm")</f>
        <v>5.3085600530855981E-2</v>
      </c>
      <c r="F66" s="46">
        <f t="shared" ref="F66" si="139">+IFERROR(F65/E65-1,"nm")</f>
        <v>0.25708884688090738</v>
      </c>
      <c r="G66" s="46">
        <f t="shared" ref="G66" si="140">+IFERROR(G65/F65-1,"nm")</f>
        <v>-0.22756892230576442</v>
      </c>
      <c r="H66" s="46">
        <f t="shared" ref="H66" si="141">+IFERROR(H65/G65-1,"nm")</f>
        <v>0.58014276443867629</v>
      </c>
      <c r="I66" s="46">
        <f>+IFERROR(I65/H65-1,"nm")</f>
        <v>0.3523613963039014</v>
      </c>
    </row>
    <row r="67" spans="1:14" x14ac:dyDescent="0.3">
      <c r="A67" s="45" t="s">
        <v>140</v>
      </c>
      <c r="B67" s="46">
        <f>+IFERROR(B65/B$3,"nm")</f>
        <v>5.3099195149994775E-2</v>
      </c>
      <c r="C67" s="46">
        <f t="shared" ref="C67:I67" si="142">+IFERROR(C65/C$3,"nm")</f>
        <v>5.8576720097026913E-2</v>
      </c>
      <c r="D67" s="46">
        <f t="shared" si="142"/>
        <v>4.6753327335339559E-2</v>
      </c>
      <c r="E67" s="46">
        <f t="shared" si="142"/>
        <v>4.6020008699434539E-2</v>
      </c>
      <c r="F67" s="46">
        <f t="shared" si="142"/>
        <v>5.3603095276479121E-2</v>
      </c>
      <c r="G67" s="46">
        <f t="shared" si="142"/>
        <v>4.3325461088618983E-2</v>
      </c>
      <c r="H67" s="46">
        <f t="shared" si="142"/>
        <v>5.7574539521906699E-2</v>
      </c>
      <c r="I67" s="46">
        <f t="shared" si="142"/>
        <v>7.410658025024755E-2</v>
      </c>
    </row>
    <row r="68" spans="1:14"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57"/>
      <c r="K68" s="57"/>
      <c r="L68" s="57"/>
      <c r="M68" s="57"/>
      <c r="N68" s="57"/>
    </row>
    <row r="69" spans="1:14" x14ac:dyDescent="0.3">
      <c r="A69" s="45" t="s">
        <v>138</v>
      </c>
      <c r="B69" s="46" t="str">
        <f t="shared" ref="B69" si="143">+IFERROR(B68/A68-1,"nm")</f>
        <v>nm</v>
      </c>
      <c r="C69" s="46">
        <f t="shared" ref="C69" si="144">+IFERROR(C68/B68-1,"nm")</f>
        <v>-1.6949152542372836E-2</v>
      </c>
      <c r="D69" s="46">
        <f t="shared" ref="D69" si="145">+IFERROR(D68/C68-1,"nm")</f>
        <v>-0.25862068965517238</v>
      </c>
      <c r="E69" s="46">
        <f t="shared" ref="E69" si="146">+IFERROR(E68/D68-1,"nm")</f>
        <v>0.39534883720930236</v>
      </c>
      <c r="F69" s="46">
        <f t="shared" ref="F69" si="147">+IFERROR(F68/E68-1,"nm")</f>
        <v>-2.9166666666666674E-2</v>
      </c>
      <c r="G69" s="46">
        <f t="shared" ref="G69" si="148">+IFERROR(G68/F68-1,"nm")</f>
        <v>-0.40343347639484983</v>
      </c>
      <c r="H69" s="46">
        <f t="shared" ref="H69" si="149">+IFERROR(H68/G68-1,"nm")</f>
        <v>0.10071942446043169</v>
      </c>
      <c r="I69" s="46">
        <f>+IFERROR(I68/H68-1,"nm")</f>
        <v>0.28758169934640532</v>
      </c>
    </row>
    <row r="70" spans="1:14" x14ac:dyDescent="0.3">
      <c r="A70" s="45" t="s">
        <v>142</v>
      </c>
      <c r="B70" s="46">
        <f>+IFERROR(B68/B$3,"nm")</f>
        <v>8.2227100101041773E-3</v>
      </c>
      <c r="C70" s="46">
        <f t="shared" ref="C70:I70" si="150">+IFERROR(C68/C$3,"nm")</f>
        <v>7.6048120103582783E-3</v>
      </c>
      <c r="D70" s="46">
        <f t="shared" si="150"/>
        <v>5.3361461855862009E-3</v>
      </c>
      <c r="E70" s="46">
        <f t="shared" si="150"/>
        <v>6.9595476294040887E-3</v>
      </c>
      <c r="F70" s="46">
        <f t="shared" si="150"/>
        <v>6.2604116287817719E-3</v>
      </c>
      <c r="G70" s="46">
        <f t="shared" si="150"/>
        <v>3.9080071974808813E-3</v>
      </c>
      <c r="H70" s="46">
        <f t="shared" si="150"/>
        <v>3.6176199371054313E-3</v>
      </c>
      <c r="I70" s="46">
        <f t="shared" si="150"/>
        <v>4.4333423350436585E-3</v>
      </c>
    </row>
    <row r="71" spans="1:14" x14ac:dyDescent="0.3">
      <c r="A71" s="42" t="str">
        <f>Historicals!A138</f>
        <v>Greater China</v>
      </c>
      <c r="B71" s="42"/>
      <c r="C71" s="42"/>
      <c r="D71" s="42"/>
      <c r="E71" s="42"/>
      <c r="F71" s="42"/>
      <c r="G71" s="42"/>
      <c r="H71" s="42"/>
      <c r="I71" s="42"/>
      <c r="J71" s="1"/>
      <c r="K71" s="1"/>
      <c r="L71" s="1"/>
      <c r="M71" s="1"/>
      <c r="N71" s="1"/>
    </row>
    <row r="72" spans="1:14"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57"/>
      <c r="K72" s="57"/>
      <c r="L72" s="57"/>
      <c r="M72" s="57"/>
      <c r="N72" s="57"/>
    </row>
    <row r="73" spans="1:14" x14ac:dyDescent="0.3">
      <c r="A73" s="43" t="s">
        <v>138</v>
      </c>
      <c r="B73" s="56" t="str">
        <f t="shared" ref="B73" si="151">+IFERROR(B72/A72-1,"nm")</f>
        <v>nm</v>
      </c>
      <c r="C73" s="55">
        <f t="shared" ref="C73" si="152">+IFERROR(C72/B72-1,"nm")</f>
        <v>0.23410498858819695</v>
      </c>
      <c r="D73" s="55">
        <f t="shared" ref="D73" si="153">+IFERROR(D72/C72-1,"nm")</f>
        <v>0.11941875825627468</v>
      </c>
      <c r="E73" s="55">
        <f t="shared" ref="E73" si="154">+IFERROR(E72/D72-1,"nm")</f>
        <v>0.21170639603493036</v>
      </c>
      <c r="F73" s="55">
        <f t="shared" ref="F73" si="155">+IFERROR(F72/E72-1,"nm")</f>
        <v>0.20919361121932223</v>
      </c>
      <c r="G73" s="55">
        <f t="shared" ref="G73" si="156">+IFERROR(G72/F72-1,"nm")</f>
        <v>7.5869845360824639E-2</v>
      </c>
      <c r="H73" s="55">
        <f t="shared" ref="H73" si="157">+IFERROR(H72/G72-1,"nm")</f>
        <v>0.24120377301991325</v>
      </c>
      <c r="I73" s="55">
        <f t="shared" ref="I73" si="158">+IFERROR(I72/H72-1,"nm")</f>
        <v>-8.9626055488540413E-2</v>
      </c>
    </row>
    <row r="74" spans="1:14"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4" x14ac:dyDescent="0.3">
      <c r="A75" s="43" t="s">
        <v>138</v>
      </c>
      <c r="B75" s="46" t="str">
        <f>+IFERROR(B74/A74-1,"nm")</f>
        <v>nm</v>
      </c>
      <c r="C75" s="46">
        <f t="shared" ref="C75" si="159">+IFERROR(C74/B74-1,"nm")</f>
        <v>0.28918650793650791</v>
      </c>
      <c r="D75" s="46">
        <f t="shared" ref="D75" si="160">+IFERROR(D74/C74-1,"nm")</f>
        <v>0.12350904193920731</v>
      </c>
      <c r="E75" s="46">
        <f t="shared" ref="E75" si="161">+IFERROR(E74/D74-1,"nm")</f>
        <v>0.19726027397260282</v>
      </c>
      <c r="F75" s="46">
        <f t="shared" ref="F75" si="162">+IFERROR(F74/E74-1,"nm")</f>
        <v>0.21910755148741412</v>
      </c>
      <c r="G75" s="46">
        <f t="shared" ref="G75" si="163">+IFERROR(G74/F74-1,"nm")</f>
        <v>8.7517597372125833E-2</v>
      </c>
      <c r="H75" s="46">
        <f t="shared" ref="H75" si="164">+IFERROR(H74/G74-1,"nm")</f>
        <v>0.24012944983818763</v>
      </c>
      <c r="I75" s="46">
        <f>+IFERROR(I74/H74-1,"nm")</f>
        <v>-5.7759220598469052E-2</v>
      </c>
    </row>
    <row r="76" spans="1:14"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row>
    <row r="77" spans="1:14" x14ac:dyDescent="0.3">
      <c r="A77" s="43" t="s">
        <v>147</v>
      </c>
      <c r="B77" s="46" t="str">
        <f t="shared" ref="B77:H77" si="165">+IFERROR(B75-B76,"nm")</f>
        <v>nm</v>
      </c>
      <c r="C77" s="46">
        <f t="shared" si="165"/>
        <v>-4.0813492063492107E-2</v>
      </c>
      <c r="D77" s="46">
        <f t="shared" si="165"/>
        <v>-5.6490958060792684E-2</v>
      </c>
      <c r="E77" s="46">
        <f t="shared" si="165"/>
        <v>3.7260273972602814E-2</v>
      </c>
      <c r="F77" s="46">
        <f t="shared" si="165"/>
        <v>-3.0892448512585879E-2</v>
      </c>
      <c r="G77" s="46">
        <f t="shared" si="165"/>
        <v>-3.2482402627874163E-2</v>
      </c>
      <c r="H77" s="46">
        <f t="shared" si="165"/>
        <v>5.0129449838187623E-2</v>
      </c>
      <c r="I77" s="46">
        <f>+IFERROR(I75-I76,"nm")</f>
        <v>4.2240779401530953E-2</v>
      </c>
    </row>
    <row r="78" spans="1:14"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4" x14ac:dyDescent="0.3">
      <c r="A79" s="43" t="s">
        <v>138</v>
      </c>
      <c r="B79" s="46" t="str">
        <f t="shared" ref="B79" si="166">+IFERROR(B78/A78-1,"nm")</f>
        <v>nm</v>
      </c>
      <c r="C79" s="46">
        <f t="shared" ref="C79" si="167">+IFERROR(C78/B78-1,"nm")</f>
        <v>0.14054054054054044</v>
      </c>
      <c r="D79" s="46">
        <f t="shared" ref="D79" si="168">+IFERROR(D78/C78-1,"nm")</f>
        <v>0.12606635071090055</v>
      </c>
      <c r="E79" s="46">
        <f t="shared" ref="E79" si="169">+IFERROR(E78/D78-1,"nm")</f>
        <v>0.26936026936026947</v>
      </c>
      <c r="F79" s="46">
        <f t="shared" ref="F79" si="170">+IFERROR(F78/E78-1,"nm")</f>
        <v>0.19893899204244025</v>
      </c>
      <c r="G79" s="46">
        <f t="shared" ref="G79" si="171">+IFERROR(G78/F78-1,"nm")</f>
        <v>4.8672566371681381E-2</v>
      </c>
      <c r="H79" s="46">
        <f t="shared" ref="H79" si="172">+IFERROR(H78/G78-1,"nm")</f>
        <v>0.2378691983122363</v>
      </c>
      <c r="I79" s="46">
        <f>+IFERROR(I78/H78-1,"nm")</f>
        <v>-0.17426501917341286</v>
      </c>
    </row>
    <row r="80" spans="1:14"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row>
    <row r="81" spans="1:14" x14ac:dyDescent="0.3">
      <c r="A81" s="43" t="s">
        <v>147</v>
      </c>
      <c r="B81" s="46" t="str">
        <f t="shared" ref="B81:H81" si="173">+IFERROR(B79-B80,"nm")</f>
        <v>nm</v>
      </c>
      <c r="C81" s="46">
        <f t="shared" si="173"/>
        <v>-2.9459459459459575E-2</v>
      </c>
      <c r="D81" s="46">
        <f t="shared" si="173"/>
        <v>-5.3933649289099439E-2</v>
      </c>
      <c r="E81" s="46">
        <f t="shared" si="173"/>
        <v>3.9360269360269456E-2</v>
      </c>
      <c r="F81" s="46">
        <f t="shared" si="173"/>
        <v>-3.1061007957559755E-2</v>
      </c>
      <c r="G81" s="46">
        <f t="shared" si="173"/>
        <v>-3.1327433628318621E-2</v>
      </c>
      <c r="H81" s="46">
        <f t="shared" si="173"/>
        <v>4.7869198312236294E-2</v>
      </c>
      <c r="I81" s="46">
        <f>+IFERROR(I79-I80,"nm")</f>
        <v>3.5734980826587132E-2</v>
      </c>
    </row>
    <row r="82" spans="1:14"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4" x14ac:dyDescent="0.3">
      <c r="A83" s="43" t="s">
        <v>138</v>
      </c>
      <c r="B83" s="46" t="str">
        <f t="shared" ref="B83" si="174">+IFERROR(B82/A82-1,"nm")</f>
        <v>nm</v>
      </c>
      <c r="C83" s="46">
        <f t="shared" ref="C83" si="175">+IFERROR(C82/B82-1,"nm")</f>
        <v>3.9682539682539764E-2</v>
      </c>
      <c r="D83" s="46">
        <f t="shared" ref="D83" si="176">+IFERROR(D82/C82-1,"nm")</f>
        <v>-1.5267175572519109E-2</v>
      </c>
      <c r="E83" s="46">
        <f t="shared" ref="E83" si="177">+IFERROR(E82/D82-1,"nm")</f>
        <v>7.7519379844961378E-3</v>
      </c>
      <c r="F83" s="46">
        <f t="shared" ref="F83" si="178">+IFERROR(F82/E82-1,"nm")</f>
        <v>6.1538461538461542E-2</v>
      </c>
      <c r="G83" s="46">
        <f t="shared" ref="G83" si="179">+IFERROR(G82/F82-1,"nm")</f>
        <v>7.2463768115942129E-2</v>
      </c>
      <c r="H83" s="46">
        <f t="shared" ref="H83" si="180">+IFERROR(H82/G82-1,"nm")</f>
        <v>0.31756756756756754</v>
      </c>
      <c r="I83" s="46">
        <f>+IFERROR(I82/H82-1,"nm")</f>
        <v>-1.025641025641022E-2</v>
      </c>
    </row>
    <row r="84" spans="1:14"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row>
    <row r="85" spans="1:14" x14ac:dyDescent="0.3">
      <c r="A85" s="43" t="s">
        <v>147</v>
      </c>
      <c r="B85" s="46" t="str">
        <f t="shared" ref="B85:H85" si="181">+IFERROR(B83-B84,"nm")</f>
        <v>nm</v>
      </c>
      <c r="C85" s="46">
        <f t="shared" si="181"/>
        <v>-3.0317460317460243E-2</v>
      </c>
      <c r="D85" s="46">
        <f t="shared" si="181"/>
        <v>-4.5267175572519108E-2</v>
      </c>
      <c r="E85" s="46">
        <f t="shared" si="181"/>
        <v>1.775193798449614E-2</v>
      </c>
      <c r="F85" s="46">
        <f t="shared" si="181"/>
        <v>-1.846153846153846E-2</v>
      </c>
      <c r="G85" s="46">
        <f t="shared" si="181"/>
        <v>-3.7536231884057872E-2</v>
      </c>
      <c r="H85" s="46">
        <f t="shared" si="181"/>
        <v>5.7567567567567535E-2</v>
      </c>
      <c r="I85" s="46">
        <f>+IFERROR(I83-I84,"nm")</f>
        <v>4.9743589743589778E-2</v>
      </c>
    </row>
    <row r="86" spans="1:14" s="1" customFormat="1" x14ac:dyDescent="0.3">
      <c r="A86" s="9" t="s">
        <v>139</v>
      </c>
      <c r="B86" s="1">
        <f>B89+B92</f>
        <v>1039</v>
      </c>
      <c r="C86" s="1">
        <f t="shared" ref="C86:I86" si="182">C89+C92</f>
        <v>1420</v>
      </c>
      <c r="D86" s="1">
        <f t="shared" si="182"/>
        <v>1561</v>
      </c>
      <c r="E86" s="1">
        <f t="shared" si="182"/>
        <v>1863</v>
      </c>
      <c r="F86" s="1">
        <f t="shared" si="182"/>
        <v>2426</v>
      </c>
      <c r="G86" s="1">
        <f t="shared" si="182"/>
        <v>2534</v>
      </c>
      <c r="H86" s="1">
        <f t="shared" si="182"/>
        <v>3289</v>
      </c>
      <c r="I86" s="1">
        <f t="shared" si="182"/>
        <v>2406</v>
      </c>
      <c r="J86" s="57"/>
      <c r="K86" s="57"/>
      <c r="L86" s="57"/>
      <c r="M86" s="57"/>
      <c r="N86" s="57"/>
    </row>
    <row r="87" spans="1:14" x14ac:dyDescent="0.3">
      <c r="A87" s="45" t="s">
        <v>138</v>
      </c>
      <c r="B87" s="46" t="str">
        <f t="shared" ref="B87" si="183">+IFERROR(B86/A86-1,"nm")</f>
        <v>nm</v>
      </c>
      <c r="C87" s="46">
        <f t="shared" ref="C87" si="184">+IFERROR(C86/B86-1,"nm")</f>
        <v>0.36669874879692022</v>
      </c>
      <c r="D87" s="46">
        <f t="shared" ref="D87" si="185">+IFERROR(D86/C86-1,"nm")</f>
        <v>9.9295774647887303E-2</v>
      </c>
      <c r="E87" s="46">
        <f t="shared" ref="E87" si="186">+IFERROR(E86/D86-1,"nm")</f>
        <v>0.19346572709801402</v>
      </c>
      <c r="F87" s="46">
        <f t="shared" ref="F87" si="187">+IFERROR(F86/E86-1,"nm")</f>
        <v>0.3022007514761138</v>
      </c>
      <c r="G87" s="46">
        <f t="shared" ref="G87" si="188">+IFERROR(G86/F86-1,"nm")</f>
        <v>4.4517724649629109E-2</v>
      </c>
      <c r="H87" s="46">
        <f t="shared" ref="H87" si="189">+IFERROR(H86/G86-1,"nm")</f>
        <v>0.29794790844514596</v>
      </c>
      <c r="I87" s="46">
        <f>+IFERROR(I86/H86-1,"nm")</f>
        <v>-0.26847065977500761</v>
      </c>
    </row>
    <row r="88" spans="1:14" x14ac:dyDescent="0.3">
      <c r="A88" s="45" t="s">
        <v>140</v>
      </c>
      <c r="B88" s="46">
        <f>+IFERROR(B86/B$3,"nm")</f>
        <v>3.6200829239399324E-2</v>
      </c>
      <c r="C88" s="46">
        <f t="shared" ref="C88:I88" si="190">+IFERROR(C86/C$3,"nm")</f>
        <v>4.654669420133084E-2</v>
      </c>
      <c r="D88" s="46">
        <f t="shared" si="190"/>
        <v>4.8428629044767788E-2</v>
      </c>
      <c r="E88" s="46">
        <f t="shared" si="190"/>
        <v>5.402348847324924E-2</v>
      </c>
      <c r="F88" s="46">
        <f t="shared" si="190"/>
        <v>6.5183513353753567E-2</v>
      </c>
      <c r="G88" s="46">
        <f t="shared" si="190"/>
        <v>7.1243814664867303E-2</v>
      </c>
      <c r="H88" s="46">
        <f t="shared" si="190"/>
        <v>7.7767006360390606E-2</v>
      </c>
      <c r="I88" s="46">
        <f t="shared" si="190"/>
        <v>5.4145287604644883E-2</v>
      </c>
    </row>
    <row r="89" spans="1:14"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57"/>
      <c r="K89" s="57"/>
      <c r="L89" s="57"/>
      <c r="M89" s="57"/>
      <c r="N89" s="57"/>
    </row>
    <row r="90" spans="1:14" x14ac:dyDescent="0.3">
      <c r="A90" s="45" t="s">
        <v>138</v>
      </c>
      <c r="B90" s="46" t="str">
        <f t="shared" ref="B90" si="191">+IFERROR(B89/A89-1,"nm")</f>
        <v>nm</v>
      </c>
      <c r="C90" s="46">
        <f t="shared" ref="C90" si="192">+IFERROR(C89/B89-1,"nm")</f>
        <v>4.3478260869565188E-2</v>
      </c>
      <c r="D90" s="46">
        <f t="shared" ref="D90" si="193">+IFERROR(D89/C89-1,"nm")</f>
        <v>0.125</v>
      </c>
      <c r="E90" s="46">
        <f t="shared" ref="E90" si="194">+IFERROR(E89/D89-1,"nm")</f>
        <v>3.7037037037036979E-2</v>
      </c>
      <c r="F90" s="46">
        <f t="shared" ref="F90" si="195">+IFERROR(F89/E89-1,"nm")</f>
        <v>-0.1071428571428571</v>
      </c>
      <c r="G90" s="46">
        <f t="shared" ref="G90" si="196">+IFERROR(G89/F89-1,"nm")</f>
        <v>-0.12</v>
      </c>
      <c r="H90" s="46">
        <f t="shared" ref="H90" si="197">+IFERROR(H89/G89-1,"nm")</f>
        <v>4.5454545454545414E-2</v>
      </c>
      <c r="I90" s="46">
        <f>+IFERROR(I89/H89-1,"nm")</f>
        <v>-0.10869565217391308</v>
      </c>
    </row>
    <row r="91" spans="1:14" x14ac:dyDescent="0.3">
      <c r="A91" s="45" t="s">
        <v>142</v>
      </c>
      <c r="B91" s="46">
        <f>+IFERROR(B89/B$3,"nm")</f>
        <v>1.6027316121389498E-3</v>
      </c>
      <c r="C91" s="46">
        <f t="shared" ref="C91:I91" si="198">+IFERROR(C89/C$3,"nm")</f>
        <v>1.573409381453437E-3</v>
      </c>
      <c r="D91" s="46">
        <f t="shared" si="198"/>
        <v>1.6753017094282257E-3</v>
      </c>
      <c r="E91" s="46">
        <f t="shared" si="198"/>
        <v>1.6238944468609541E-3</v>
      </c>
      <c r="F91" s="46">
        <f t="shared" si="198"/>
        <v>1.3434359718415821E-3</v>
      </c>
      <c r="G91" s="46">
        <f t="shared" si="198"/>
        <v>1.2370670265407107E-3</v>
      </c>
      <c r="H91" s="46">
        <f t="shared" si="198"/>
        <v>1.0876504386068617E-3</v>
      </c>
      <c r="I91" s="46">
        <f t="shared" si="198"/>
        <v>9.2267530830857862E-4</v>
      </c>
    </row>
    <row r="92" spans="1:14"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57"/>
      <c r="K92" s="57"/>
      <c r="L92" s="57"/>
      <c r="M92" s="57"/>
      <c r="N92" s="57"/>
    </row>
    <row r="93" spans="1:14" x14ac:dyDescent="0.3">
      <c r="A93" s="45" t="s">
        <v>138</v>
      </c>
      <c r="B93" s="46" t="str">
        <f t="shared" ref="B93" si="199">+IFERROR(B92/A92-1,"nm")</f>
        <v>nm</v>
      </c>
      <c r="C93" s="46">
        <f t="shared" ref="C93" si="200">+IFERROR(C92/B92-1,"nm")</f>
        <v>0.38167170191339372</v>
      </c>
      <c r="D93" s="46">
        <f t="shared" ref="D93" si="201">+IFERROR(D92/C92-1,"nm")</f>
        <v>9.8396501457725938E-2</v>
      </c>
      <c r="E93" s="46">
        <f t="shared" ref="E93" si="202">+IFERROR(E92/D92-1,"nm")</f>
        <v>0.19907100199071004</v>
      </c>
      <c r="F93" s="46">
        <f t="shared" ref="F93" si="203">+IFERROR(F92/E92-1,"nm")</f>
        <v>0.31488655229662421</v>
      </c>
      <c r="G93" s="46">
        <f t="shared" ref="G93" si="204">+IFERROR(G92/F92-1,"nm")</f>
        <v>4.7979797979798011E-2</v>
      </c>
      <c r="H93" s="46">
        <f t="shared" ref="H93" si="205">+IFERROR(H92/G92-1,"nm")</f>
        <v>0.30240963855421676</v>
      </c>
      <c r="I93" s="46">
        <f>+IFERROR(I92/H92-1,"nm")</f>
        <v>-0.27073697193956214</v>
      </c>
    </row>
    <row r="94" spans="1:14" x14ac:dyDescent="0.3">
      <c r="A94" s="45" t="s">
        <v>140</v>
      </c>
      <c r="B94" s="46">
        <f>+IFERROR(B92/B$3,"nm")</f>
        <v>3.4598097627260377E-2</v>
      </c>
      <c r="C94" s="46">
        <f t="shared" ref="C94:I94" si="206">+IFERROR(C92/C$3,"nm")</f>
        <v>4.4973284819877404E-2</v>
      </c>
      <c r="D94" s="46">
        <f t="shared" si="206"/>
        <v>4.6753327335339559E-2</v>
      </c>
      <c r="E94" s="46">
        <f t="shared" si="206"/>
        <v>5.2399594026388288E-2</v>
      </c>
      <c r="F94" s="46">
        <f t="shared" si="206"/>
        <v>6.3840077381911983E-2</v>
      </c>
      <c r="G94" s="46">
        <f t="shared" si="206"/>
        <v>7.000674763832658E-2</v>
      </c>
      <c r="H94" s="46">
        <f t="shared" si="206"/>
        <v>7.6679355921783751E-2</v>
      </c>
      <c r="I94" s="46">
        <f t="shared" si="206"/>
        <v>5.3222612296336305E-2</v>
      </c>
    </row>
    <row r="95" spans="1:14"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57"/>
      <c r="K95" s="57"/>
      <c r="L95" s="57"/>
      <c r="M95" s="57"/>
      <c r="N95" s="57"/>
    </row>
    <row r="96" spans="1:14" x14ac:dyDescent="0.3">
      <c r="A96" s="45" t="s">
        <v>138</v>
      </c>
      <c r="B96" s="46" t="str">
        <f t="shared" ref="B96" si="207">+IFERROR(B95/A95-1,"nm")</f>
        <v>nm</v>
      </c>
      <c r="C96" s="46">
        <f t="shared" ref="C96" si="208">+IFERROR(C95/B95-1,"nm")</f>
        <v>-0.3623188405797102</v>
      </c>
      <c r="D96" s="46">
        <f t="shared" ref="D96" si="209">+IFERROR(D95/C95-1,"nm")</f>
        <v>0.15909090909090917</v>
      </c>
      <c r="E96" s="46">
        <f t="shared" ref="E96" si="210">+IFERROR(E95/D95-1,"nm")</f>
        <v>0.49019607843137258</v>
      </c>
      <c r="F96" s="46">
        <f t="shared" ref="F96" si="211">+IFERROR(F95/E95-1,"nm")</f>
        <v>-0.35526315789473684</v>
      </c>
      <c r="G96" s="46">
        <f t="shared" ref="G96" si="212">+IFERROR(G95/F95-1,"nm")</f>
        <v>-0.4285714285714286</v>
      </c>
      <c r="H96" s="46">
        <f t="shared" ref="H96" si="213">+IFERROR(H95/G95-1,"nm")</f>
        <v>2.3571428571428572</v>
      </c>
      <c r="I96" s="46">
        <f>+IFERROR(I95/H95-1,"nm")</f>
        <v>-0.17021276595744683</v>
      </c>
    </row>
    <row r="97" spans="1:14" x14ac:dyDescent="0.3">
      <c r="A97" s="45" t="s">
        <v>142</v>
      </c>
      <c r="B97" s="46">
        <f>+IFERROR(B95/B$3,"nm")</f>
        <v>2.4040974182084249E-3</v>
      </c>
      <c r="C97" s="46">
        <f t="shared" ref="C97:I97" si="214">+IFERROR(C95/C$3,"nm")</f>
        <v>1.4422919329989839E-3</v>
      </c>
      <c r="D97" s="46">
        <f t="shared" si="214"/>
        <v>1.5822293922377688E-3</v>
      </c>
      <c r="E97" s="46">
        <f t="shared" si="214"/>
        <v>2.2038567493112946E-3</v>
      </c>
      <c r="F97" s="46">
        <f t="shared" si="214"/>
        <v>1.3165672524047504E-3</v>
      </c>
      <c r="G97" s="46">
        <f t="shared" si="214"/>
        <v>7.872244714349977E-4</v>
      </c>
      <c r="H97" s="46">
        <f t="shared" si="214"/>
        <v>2.2225900267183697E-3</v>
      </c>
      <c r="I97" s="46">
        <f t="shared" si="214"/>
        <v>1.7553335133675399E-3</v>
      </c>
    </row>
    <row r="98" spans="1:14" x14ac:dyDescent="0.3">
      <c r="A98" s="42" t="str">
        <f>Historicals!A139</f>
        <v>Asia Pacific &amp; Latin America</v>
      </c>
      <c r="B98" s="42"/>
      <c r="C98" s="42"/>
      <c r="D98" s="42"/>
      <c r="E98" s="42"/>
      <c r="F98" s="42"/>
      <c r="G98" s="42"/>
      <c r="H98" s="42"/>
      <c r="I98" s="42"/>
      <c r="J98" s="1"/>
      <c r="K98" s="1"/>
      <c r="L98" s="1"/>
      <c r="M98" s="1"/>
      <c r="N98" s="1"/>
    </row>
    <row r="99" spans="1:14"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57"/>
      <c r="K99" s="57"/>
      <c r="L99" s="57"/>
      <c r="M99" s="57"/>
      <c r="N99" s="57"/>
    </row>
    <row r="100" spans="1:14" x14ac:dyDescent="0.3">
      <c r="A100" s="43" t="s">
        <v>138</v>
      </c>
      <c r="B100" s="56" t="str">
        <f t="shared" ref="B100" si="215">+IFERROR(B99/A99-1,"nm")</f>
        <v>nm</v>
      </c>
      <c r="C100" s="55">
        <f t="shared" ref="C100" si="216">+IFERROR(C99/B99-1,"nm")</f>
        <v>-1.783795400816679E-2</v>
      </c>
      <c r="D100" s="55">
        <f t="shared" ref="D100" si="217">+IFERROR(D99/C99-1,"nm")</f>
        <v>3.6542669584245013E-2</v>
      </c>
      <c r="E100" s="55">
        <f t="shared" ref="E100" si="218">+IFERROR(E99/D99-1,"nm")</f>
        <v>9.0563647878403986E-2</v>
      </c>
      <c r="F100" s="55">
        <f t="shared" ref="F100" si="219">+IFERROR(F99/E99-1,"nm")</f>
        <v>1.7034456058846237E-2</v>
      </c>
      <c r="G100" s="55">
        <f t="shared" ref="G100" si="220">+IFERROR(G99/F99-1,"nm")</f>
        <v>-4.3014845831747195E-2</v>
      </c>
      <c r="H100" s="55">
        <f t="shared" ref="H100" si="221">+IFERROR(H99/G99-1,"nm")</f>
        <v>6.2649164677804237E-2</v>
      </c>
      <c r="I100" s="55">
        <f t="shared" ref="I100" si="222">+IFERROR(I99/H99-1,"nm")</f>
        <v>0.11454239191465465</v>
      </c>
    </row>
    <row r="101" spans="1:14"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row>
    <row r="102" spans="1:14" x14ac:dyDescent="0.3">
      <c r="A102" s="43" t="s">
        <v>138</v>
      </c>
      <c r="B102" s="46" t="str">
        <f t="shared" ref="B102" si="223">+IFERROR(B101/A101-1,"nm")</f>
        <v>nm</v>
      </c>
      <c r="C102" s="46">
        <f t="shared" ref="C102" si="224">+IFERROR(C101/B101-1,"nm")</f>
        <v>4.2030391205949424E-3</v>
      </c>
      <c r="D102" s="46">
        <f t="shared" ref="D102" si="225">+IFERROR(D101/C101-1,"nm")</f>
        <v>5.7630392788152074E-2</v>
      </c>
      <c r="E102" s="46">
        <f t="shared" ref="E102" si="226">+IFERROR(E101/D101-1,"nm")</f>
        <v>8.8280060882800715E-2</v>
      </c>
      <c r="F102" s="46">
        <f t="shared" ref="F102" si="227">+IFERROR(F101/E101-1,"nm")</f>
        <v>1.3146853146853044E-2</v>
      </c>
      <c r="G102" s="46">
        <f t="shared" ref="G102" si="228">+IFERROR(G101/F101-1,"nm")</f>
        <v>-4.7763666482606326E-2</v>
      </c>
      <c r="H102" s="46">
        <f t="shared" ref="H102" si="229">+IFERROR(H101/G101-1,"nm")</f>
        <v>6.0887213685126174E-2</v>
      </c>
      <c r="I102" s="46">
        <f>+IFERROR(I101/H101-1,"nm")</f>
        <v>0.12353101940420874</v>
      </c>
    </row>
    <row r="103" spans="1:14"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row>
    <row r="104" spans="1:14" x14ac:dyDescent="0.3">
      <c r="A104" s="43" t="s">
        <v>147</v>
      </c>
      <c r="B104" s="46" t="str">
        <f t="shared" ref="B104:H104" si="230">+IFERROR(B102-B103,"nm")</f>
        <v>nm</v>
      </c>
      <c r="C104" s="46">
        <f t="shared" si="230"/>
        <v>-0.47579696087940504</v>
      </c>
      <c r="D104" s="46">
        <f t="shared" si="230"/>
        <v>-0.18236960721184792</v>
      </c>
      <c r="E104" s="46">
        <f t="shared" si="230"/>
        <v>-1.7199391171992817E-3</v>
      </c>
      <c r="F104" s="46">
        <f t="shared" si="230"/>
        <v>-0.10685314685314695</v>
      </c>
      <c r="G104" s="46">
        <f t="shared" si="230"/>
        <v>-4.7763666482606326E-2</v>
      </c>
      <c r="H104" s="46">
        <f t="shared" si="230"/>
        <v>-1.9112786314873828E-2</v>
      </c>
      <c r="I104" s="46">
        <f>+IFERROR(I102-I103,"nm")</f>
        <v>-4.646898059579127E-2</v>
      </c>
    </row>
    <row r="105" spans="1:14"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row>
    <row r="106" spans="1:14" x14ac:dyDescent="0.3">
      <c r="A106" s="43" t="s">
        <v>138</v>
      </c>
      <c r="B106" s="46" t="str">
        <f t="shared" ref="B106" si="231">+IFERROR(B105/A105-1,"nm")</f>
        <v>nm</v>
      </c>
      <c r="C106" s="46">
        <f t="shared" ref="C106" si="232">+IFERROR(C105/B105-1,"nm")</f>
        <v>-6.0751398880895313E-2</v>
      </c>
      <c r="D106" s="46">
        <f t="shared" ref="D106" si="233">+IFERROR(D105/C105-1,"nm")</f>
        <v>8.5106382978723527E-3</v>
      </c>
      <c r="E106" s="46">
        <f t="shared" ref="E106" si="234">+IFERROR(E105/D105-1,"nm")</f>
        <v>0.13670886075949373</v>
      </c>
      <c r="F106" s="46">
        <f t="shared" ref="F106" si="235">+IFERROR(F105/E105-1,"nm")</f>
        <v>3.563474387527843E-2</v>
      </c>
      <c r="G106" s="46">
        <f t="shared" ref="G106" si="236">+IFERROR(G105/F105-1,"nm")</f>
        <v>-2.1505376344086002E-2</v>
      </c>
      <c r="H106" s="46">
        <f t="shared" ref="H106" si="237">+IFERROR(H105/G105-1,"nm")</f>
        <v>9.4505494505494614E-2</v>
      </c>
      <c r="I106" s="46">
        <f>+IFERROR(I105/H105-1,"nm")</f>
        <v>7.7643908969210251E-2</v>
      </c>
    </row>
    <row r="107" spans="1:14"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row>
    <row r="108" spans="1:14" x14ac:dyDescent="0.3">
      <c r="A108" s="43" t="s">
        <v>147</v>
      </c>
      <c r="B108" s="46" t="str">
        <f t="shared" ref="B108:H108" si="238">+IFERROR(B106-B107,"nm")</f>
        <v>nm</v>
      </c>
      <c r="C108" s="46">
        <f t="shared" si="238"/>
        <v>-0.22075139888089532</v>
      </c>
      <c r="D108" s="46">
        <f t="shared" si="238"/>
        <v>-0.17148936170212764</v>
      </c>
      <c r="E108" s="46">
        <f t="shared" si="238"/>
        <v>-1.3291139240506261E-2</v>
      </c>
      <c r="F108" s="46">
        <f t="shared" si="238"/>
        <v>-0.11436525612472156</v>
      </c>
      <c r="G108" s="46">
        <f t="shared" si="238"/>
        <v>-4.1505376344086006E-2</v>
      </c>
      <c r="H108" s="46">
        <f t="shared" si="238"/>
        <v>-5.4945054945053917E-3</v>
      </c>
      <c r="I108" s="46">
        <f>+IFERROR(I106-I107,"nm")</f>
        <v>-4.2356091030789744E-2</v>
      </c>
    </row>
    <row r="109" spans="1:14"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row>
    <row r="110" spans="1:14" x14ac:dyDescent="0.3">
      <c r="A110" s="43" t="s">
        <v>138</v>
      </c>
      <c r="B110" s="46" t="str">
        <f t="shared" ref="B110" si="239">+IFERROR(B109/A109-1,"nm")</f>
        <v>nm</v>
      </c>
      <c r="C110" s="46">
        <f t="shared" ref="C110" si="240">+IFERROR(C109/B109-1,"nm")</f>
        <v>-6.4724919093851141E-2</v>
      </c>
      <c r="D110" s="46">
        <f t="shared" ref="D110" si="241">+IFERROR(D109/C109-1,"nm")</f>
        <v>-7.6124567474048388E-2</v>
      </c>
      <c r="E110" s="46">
        <f t="shared" ref="E110" si="242">+IFERROR(E109/D109-1,"nm")</f>
        <v>-8.6142322097378266E-2</v>
      </c>
      <c r="F110" s="46">
        <f t="shared" ref="F110" si="243">+IFERROR(F109/E109-1,"nm")</f>
        <v>-2.8688524590163911E-2</v>
      </c>
      <c r="G110" s="46">
        <f t="shared" ref="G110" si="244">+IFERROR(G109/F109-1,"nm")</f>
        <v>-9.7046413502109741E-2</v>
      </c>
      <c r="H110" s="46">
        <f t="shared" ref="H110" si="245">+IFERROR(H109/G109-1,"nm")</f>
        <v>-0.11214953271028039</v>
      </c>
      <c r="I110" s="46">
        <f>+IFERROR(I109/H109-1,"nm")</f>
        <v>0.23157894736842111</v>
      </c>
    </row>
    <row r="111" spans="1:14"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row>
    <row r="112" spans="1:14" x14ac:dyDescent="0.3">
      <c r="A112" s="43" t="s">
        <v>147</v>
      </c>
      <c r="B112" s="46" t="str">
        <f t="shared" ref="B112:H112" si="246">+IFERROR(B110-B111,"nm")</f>
        <v>nm</v>
      </c>
      <c r="C112" s="46">
        <f t="shared" si="246"/>
        <v>-0.20472491909385115</v>
      </c>
      <c r="D112" s="46">
        <f t="shared" si="246"/>
        <v>-3.6124567474048387E-2</v>
      </c>
      <c r="E112" s="46">
        <f t="shared" si="246"/>
        <v>-6.1423220973782638E-3</v>
      </c>
      <c r="F112" s="46">
        <f t="shared" si="246"/>
        <v>-0.10868852459016391</v>
      </c>
      <c r="G112" s="46">
        <f t="shared" si="246"/>
        <v>-5.704641350210974E-2</v>
      </c>
      <c r="H112" s="46">
        <f t="shared" si="246"/>
        <v>-2.214953271028039E-2</v>
      </c>
      <c r="I112" s="46">
        <f>+IFERROR(I110-I111,"nm")</f>
        <v>-4.842105263157892E-2</v>
      </c>
    </row>
    <row r="113" spans="1:14" s="1" customFormat="1" x14ac:dyDescent="0.3">
      <c r="A113" s="9" t="s">
        <v>139</v>
      </c>
      <c r="B113" s="9">
        <f>B116+B119</f>
        <v>967</v>
      </c>
      <c r="C113" s="9">
        <f t="shared" ref="C113:I113" si="247">C116+C119</f>
        <v>1045</v>
      </c>
      <c r="D113" s="9">
        <f t="shared" si="247"/>
        <v>1036</v>
      </c>
      <c r="E113" s="9">
        <f t="shared" si="247"/>
        <v>1244</v>
      </c>
      <c r="F113" s="9">
        <f t="shared" si="247"/>
        <v>1376</v>
      </c>
      <c r="G113" s="9">
        <f t="shared" si="247"/>
        <v>1230</v>
      </c>
      <c r="H113" s="9">
        <f t="shared" si="247"/>
        <v>1573</v>
      </c>
      <c r="I113" s="9">
        <f t="shared" si="247"/>
        <v>1938</v>
      </c>
      <c r="J113" s="57"/>
      <c r="K113" s="57"/>
      <c r="L113" s="57"/>
      <c r="M113" s="57"/>
      <c r="N113" s="57"/>
    </row>
    <row r="114" spans="1:14" x14ac:dyDescent="0.3">
      <c r="A114" s="45" t="s">
        <v>138</v>
      </c>
      <c r="B114" s="46" t="str">
        <f t="shared" ref="B114" si="248">+IFERROR(B113/A113-1,"nm")</f>
        <v>nm</v>
      </c>
      <c r="C114" s="46">
        <f t="shared" ref="C114" si="249">+IFERROR(C113/B113-1,"nm")</f>
        <v>8.0661840744570945E-2</v>
      </c>
      <c r="D114" s="46">
        <f t="shared" ref="D114" si="250">+IFERROR(D113/C113-1,"nm")</f>
        <v>-8.6124401913875159E-3</v>
      </c>
      <c r="E114" s="46">
        <f t="shared" ref="E114" si="251">+IFERROR(E113/D113-1,"nm")</f>
        <v>0.20077220077220082</v>
      </c>
      <c r="F114" s="46">
        <f t="shared" ref="F114" si="252">+IFERROR(F113/E113-1,"nm")</f>
        <v>0.10610932475884249</v>
      </c>
      <c r="G114" s="46">
        <f t="shared" ref="G114" si="253">+IFERROR(G113/F113-1,"nm")</f>
        <v>-0.10610465116279066</v>
      </c>
      <c r="H114" s="46">
        <f t="shared" ref="H114" si="254">+IFERROR(H113/G113-1,"nm")</f>
        <v>0.27886178861788613</v>
      </c>
      <c r="I114" s="46">
        <f>+IFERROR(I113/H113-1,"nm")</f>
        <v>0.23204068658614108</v>
      </c>
    </row>
    <row r="115" spans="1:14" x14ac:dyDescent="0.3">
      <c r="A115" s="45" t="s">
        <v>140</v>
      </c>
      <c r="B115" s="46">
        <f>+IFERROR(B113/B$3,"nm")</f>
        <v>3.3692205846486183E-2</v>
      </c>
      <c r="C115" s="46">
        <f t="shared" ref="C115:I115" si="255">+IFERROR(C113/C$3,"nm")</f>
        <v>3.4254433408725866E-2</v>
      </c>
      <c r="D115" s="46">
        <f t="shared" si="255"/>
        <v>3.2140973536437814E-2</v>
      </c>
      <c r="E115" s="46">
        <f t="shared" si="255"/>
        <v>3.6073655212411196E-2</v>
      </c>
      <c r="F115" s="46">
        <f t="shared" si="255"/>
        <v>3.6971357945080337E-2</v>
      </c>
      <c r="G115" s="46">
        <f t="shared" si="255"/>
        <v>3.4581646423751687E-2</v>
      </c>
      <c r="H115" s="46">
        <f t="shared" si="255"/>
        <v>3.7192916085404204E-2</v>
      </c>
      <c r="I115" s="46">
        <f t="shared" si="255"/>
        <v>4.3613286524439646E-2</v>
      </c>
    </row>
    <row r="116" spans="1:14"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57"/>
      <c r="K116" s="57"/>
      <c r="L116" s="57"/>
      <c r="M116" s="57"/>
      <c r="N116" s="57"/>
    </row>
    <row r="117" spans="1:14" x14ac:dyDescent="0.3">
      <c r="A117" s="45" t="s">
        <v>138</v>
      </c>
      <c r="B117" s="46" t="str">
        <f t="shared" ref="B117" si="256">+IFERROR(B116/A116-1,"nm")</f>
        <v>nm</v>
      </c>
      <c r="C117" s="46">
        <f t="shared" ref="C117" si="257">+IFERROR(C116/B116-1,"nm")</f>
        <v>-0.12244897959183676</v>
      </c>
      <c r="D117" s="46">
        <f t="shared" ref="D117" si="258">+IFERROR(D116/C116-1,"nm")</f>
        <v>0.30232558139534893</v>
      </c>
      <c r="E117" s="46">
        <f t="shared" ref="E117" si="259">+IFERROR(E116/D116-1,"nm")</f>
        <v>-1.7857142857142905E-2</v>
      </c>
      <c r="F117" s="46">
        <f t="shared" ref="F117" si="260">+IFERROR(F116/E116-1,"nm")</f>
        <v>-3.6363636363636376E-2</v>
      </c>
      <c r="G117" s="46">
        <f t="shared" ref="G117" si="261">+IFERROR(G116/F116-1,"nm")</f>
        <v>-0.13207547169811318</v>
      </c>
      <c r="H117" s="46">
        <f t="shared" ref="H117" si="262">+IFERROR(H116/G116-1,"nm")</f>
        <v>-6.5217391304347783E-2</v>
      </c>
      <c r="I117" s="46">
        <f>+IFERROR(I116/H116-1,"nm")</f>
        <v>-2.3255813953488413E-2</v>
      </c>
    </row>
    <row r="118" spans="1:14" x14ac:dyDescent="0.3">
      <c r="A118" s="45" t="s">
        <v>142</v>
      </c>
      <c r="B118" s="46">
        <f>+IFERROR(B116/B$3,"nm")</f>
        <v>1.7072575868436639E-3</v>
      </c>
      <c r="C118" s="46">
        <f t="shared" ref="C118:I118" si="263">+IFERROR(C116/C$3,"nm")</f>
        <v>1.4095125708853706E-3</v>
      </c>
      <c r="D118" s="46">
        <f t="shared" si="263"/>
        <v>1.7373499208885304E-3</v>
      </c>
      <c r="E118" s="46">
        <f t="shared" si="263"/>
        <v>1.594896331738437E-3</v>
      </c>
      <c r="F118" s="46">
        <f t="shared" si="263"/>
        <v>1.424042130152077E-3</v>
      </c>
      <c r="G118" s="46">
        <f t="shared" si="263"/>
        <v>1.2932973459289249E-3</v>
      </c>
      <c r="H118" s="46">
        <f t="shared" si="263"/>
        <v>1.0167167143498924E-3</v>
      </c>
      <c r="I118" s="46">
        <f t="shared" si="263"/>
        <v>9.4517958412098301E-4</v>
      </c>
    </row>
    <row r="119" spans="1:14"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57"/>
      <c r="K119" s="57"/>
      <c r="L119" s="57"/>
      <c r="M119" s="57"/>
      <c r="N119" s="57"/>
    </row>
    <row r="120" spans="1:14" x14ac:dyDescent="0.3">
      <c r="A120" s="45" t="s">
        <v>138</v>
      </c>
      <c r="B120" s="46" t="str">
        <f t="shared" ref="B120" si="264">+IFERROR(B119/A119-1,"nm")</f>
        <v>nm</v>
      </c>
      <c r="C120" s="46">
        <f t="shared" ref="C120" si="265">+IFERROR(C119/B119-1,"nm")</f>
        <v>9.1503267973856106E-2</v>
      </c>
      <c r="D120" s="46">
        <f t="shared" ref="D120" si="266">+IFERROR(D119/C119-1,"nm")</f>
        <v>-2.1956087824351322E-2</v>
      </c>
      <c r="E120" s="46">
        <f t="shared" ref="E120" si="267">+IFERROR(E119/D119-1,"nm")</f>
        <v>0.21326530612244898</v>
      </c>
      <c r="F120" s="46">
        <f t="shared" ref="F120" si="268">+IFERROR(F119/E119-1,"nm")</f>
        <v>0.11269974768713209</v>
      </c>
      <c r="G120" s="46">
        <f t="shared" ref="G120" si="269">+IFERROR(G119/F119-1,"nm")</f>
        <v>-0.1050642479213908</v>
      </c>
      <c r="H120" s="46">
        <f t="shared" ref="H120" si="270">+IFERROR(H119/G119-1,"nm")</f>
        <v>0.29222972972972983</v>
      </c>
      <c r="I120" s="46">
        <f>+IFERROR(I119/H119-1,"nm")</f>
        <v>0.23921568627450984</v>
      </c>
    </row>
    <row r="121" spans="1:14" x14ac:dyDescent="0.3">
      <c r="A121" s="45" t="s">
        <v>140</v>
      </c>
      <c r="B121" s="46">
        <f>+IFERROR(B119/B$3,"nm")</f>
        <v>3.1984948259642522E-2</v>
      </c>
      <c r="C121" s="46">
        <f t="shared" ref="C121:I121" si="271">+IFERROR(C119/C$3,"nm")</f>
        <v>3.2844920837840498E-2</v>
      </c>
      <c r="D121" s="46">
        <f t="shared" si="271"/>
        <v>3.0403623615549283E-2</v>
      </c>
      <c r="E121" s="46">
        <f t="shared" si="271"/>
        <v>3.4478758880672755E-2</v>
      </c>
      <c r="F121" s="46">
        <f t="shared" si="271"/>
        <v>3.554731581492826E-2</v>
      </c>
      <c r="G121" s="46">
        <f t="shared" si="271"/>
        <v>3.3288349077822764E-2</v>
      </c>
      <c r="H121" s="46">
        <f t="shared" si="271"/>
        <v>3.6176199371054311E-2</v>
      </c>
      <c r="I121" s="46">
        <f t="shared" si="271"/>
        <v>4.2668106940318661E-2</v>
      </c>
    </row>
    <row r="122" spans="1:14"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57"/>
      <c r="K122" s="57"/>
      <c r="L122" s="57"/>
      <c r="M122" s="57"/>
      <c r="N122" s="57"/>
    </row>
    <row r="123" spans="1:14" x14ac:dyDescent="0.3">
      <c r="A123" s="45" t="s">
        <v>138</v>
      </c>
      <c r="B123" s="46" t="str">
        <f t="shared" ref="B123" si="272">+IFERROR(B122/A122-1,"nm")</f>
        <v>nm</v>
      </c>
      <c r="C123" s="46">
        <f t="shared" ref="C123" si="273">+IFERROR(C122/B122-1,"nm")</f>
        <v>0.23076923076923084</v>
      </c>
      <c r="D123" s="46">
        <f t="shared" ref="D123" si="274">+IFERROR(D122/C122-1,"nm")</f>
        <v>-6.25E-2</v>
      </c>
      <c r="E123" s="46">
        <f t="shared" ref="E123" si="275">+IFERROR(E122/D122-1,"nm")</f>
        <v>-0.18333333333333335</v>
      </c>
      <c r="F123" s="46">
        <f t="shared" ref="F123" si="276">+IFERROR(F122/E122-1,"nm")</f>
        <v>-4.081632653061229E-2</v>
      </c>
      <c r="G123" s="46">
        <f t="shared" ref="G123" si="277">+IFERROR(G122/F122-1,"nm")</f>
        <v>-0.12765957446808507</v>
      </c>
      <c r="H123" s="46">
        <f t="shared" ref="H123" si="278">+IFERROR(H122/G122-1,"nm")</f>
        <v>0.31707317073170738</v>
      </c>
      <c r="I123" s="46">
        <f>+IFERROR(I122/H122-1,"nm")</f>
        <v>3.7037037037036979E-2</v>
      </c>
    </row>
    <row r="124" spans="1:14" x14ac:dyDescent="0.3">
      <c r="A124" s="45" t="s">
        <v>142</v>
      </c>
      <c r="B124" s="46">
        <f>+IFERROR(B122/B$3,"nm")</f>
        <v>1.8117835615483781E-3</v>
      </c>
      <c r="C124" s="46">
        <f t="shared" ref="C124:I124" si="279">+IFERROR(C122/C$3,"nm")</f>
        <v>2.0978791752712493E-3</v>
      </c>
      <c r="D124" s="46">
        <f t="shared" si="279"/>
        <v>1.8614463438091397E-3</v>
      </c>
      <c r="E124" s="46">
        <f t="shared" si="279"/>
        <v>1.4209076410033347E-3</v>
      </c>
      <c r="F124" s="46">
        <f t="shared" si="279"/>
        <v>1.2628298135310871E-3</v>
      </c>
      <c r="G124" s="46">
        <f t="shared" si="279"/>
        <v>1.1527215474583896E-3</v>
      </c>
      <c r="H124" s="46">
        <f t="shared" si="279"/>
        <v>1.2768070366254462E-3</v>
      </c>
      <c r="I124" s="46">
        <f t="shared" si="279"/>
        <v>1.260239445494644E-3</v>
      </c>
    </row>
    <row r="125" spans="1:14" x14ac:dyDescent="0.3">
      <c r="A125" s="42" t="str">
        <f>Historicals!A140</f>
        <v>Global Brand Divisions</v>
      </c>
      <c r="B125" s="42"/>
      <c r="C125" s="42"/>
      <c r="D125" s="42"/>
      <c r="E125" s="42"/>
      <c r="F125" s="42"/>
      <c r="G125" s="42"/>
      <c r="H125" s="42"/>
      <c r="I125" s="42"/>
      <c r="J125" s="1"/>
      <c r="K125" s="1"/>
      <c r="L125" s="1"/>
      <c r="M125" s="1"/>
      <c r="N125" s="1"/>
    </row>
    <row r="126" spans="1:14"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row>
    <row r="127" spans="1:14" s="1" customFormat="1" x14ac:dyDescent="0.3">
      <c r="A127" s="9" t="s">
        <v>139</v>
      </c>
      <c r="B127" s="9">
        <f>B130+B133</f>
        <v>-2053</v>
      </c>
      <c r="C127" s="9">
        <f t="shared" ref="C127:I127" si="280">C130+C133</f>
        <v>-2366</v>
      </c>
      <c r="D127" s="9">
        <f t="shared" si="280"/>
        <v>-2444</v>
      </c>
      <c r="E127" s="9">
        <f t="shared" si="280"/>
        <v>-2441</v>
      </c>
      <c r="F127" s="9">
        <f t="shared" si="280"/>
        <v>-3067</v>
      </c>
      <c r="G127" s="9">
        <f t="shared" si="280"/>
        <v>-3254</v>
      </c>
      <c r="H127" s="9">
        <f t="shared" si="280"/>
        <v>-3434</v>
      </c>
      <c r="I127" s="9">
        <f t="shared" si="280"/>
        <v>-4042</v>
      </c>
    </row>
    <row r="128" spans="1:14" x14ac:dyDescent="0.3">
      <c r="A128" s="45" t="s">
        <v>138</v>
      </c>
      <c r="B128" s="46" t="str">
        <f t="shared" ref="B128" si="281">+IFERROR(B127/A127-1,"nm")</f>
        <v>nm</v>
      </c>
      <c r="C128" s="46">
        <f t="shared" ref="C128" si="282">+IFERROR(C127/B127-1,"nm")</f>
        <v>0.15245981490501714</v>
      </c>
      <c r="D128" s="46">
        <f t="shared" ref="D128" si="283">+IFERROR(D127/C127-1,"nm")</f>
        <v>3.2967032967033072E-2</v>
      </c>
      <c r="E128" s="46">
        <f t="shared" ref="E128" si="284">+IFERROR(E127/D127-1,"nm")</f>
        <v>-1.2274959083469206E-3</v>
      </c>
      <c r="F128" s="46">
        <f t="shared" ref="F128" si="285">+IFERROR(F127/E127-1,"nm")</f>
        <v>0.25645227365833678</v>
      </c>
      <c r="G128" s="46">
        <f t="shared" ref="G128" si="286">+IFERROR(G127/F127-1,"nm")</f>
        <v>6.0971633518095869E-2</v>
      </c>
      <c r="H128" s="46">
        <f t="shared" ref="H128" si="287">+IFERROR(H127/G127-1,"nm")</f>
        <v>5.5316533497234088E-2</v>
      </c>
      <c r="I128" s="46">
        <f>+IFERROR(I127/H127-1,"nm")</f>
        <v>0.1770529994175889</v>
      </c>
    </row>
    <row r="129" spans="1:9" x14ac:dyDescent="0.3">
      <c r="A129" s="45" t="s">
        <v>140</v>
      </c>
      <c r="B129" s="46">
        <f>+IFERROR(B127/B$3,"nm")</f>
        <v>-7.1530608689592698E-2</v>
      </c>
      <c r="C129" s="46">
        <f t="shared" ref="C129:I129" si="288">+IFERROR(C127/C$3,"nm")</f>
        <v>-7.7555970760809001E-2</v>
      </c>
      <c r="D129" s="46">
        <f t="shared" si="288"/>
        <v>-7.5822914404492292E-2</v>
      </c>
      <c r="E129" s="46">
        <f t="shared" si="288"/>
        <v>-7.0784399014064081E-2</v>
      </c>
      <c r="F129" s="46">
        <f t="shared" si="288"/>
        <v>-8.2406362512762635E-2</v>
      </c>
      <c r="G129" s="46">
        <f t="shared" si="288"/>
        <v>-9.1486729644624384E-2</v>
      </c>
      <c r="H129" s="46">
        <f t="shared" si="288"/>
        <v>-8.1195469699477454E-2</v>
      </c>
      <c r="I129" s="46">
        <f t="shared" si="288"/>
        <v>-9.0962282833738417E-2</v>
      </c>
    </row>
    <row r="130" spans="1:9"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row>
    <row r="131" spans="1:9" x14ac:dyDescent="0.3">
      <c r="A131" s="45" t="s">
        <v>138</v>
      </c>
      <c r="B131" s="46" t="str">
        <f t="shared" ref="B131" si="289">+IFERROR(B130/A130-1,"nm")</f>
        <v>nm</v>
      </c>
      <c r="C131" s="46">
        <f t="shared" ref="C131" si="290">+IFERROR(C130/B130-1,"nm")</f>
        <v>9.5238095238095344E-2</v>
      </c>
      <c r="D131" s="46">
        <f t="shared" ref="D131" si="291">+IFERROR(D130/C130-1,"nm")</f>
        <v>1.304347826086949E-2</v>
      </c>
      <c r="E131" s="46">
        <f t="shared" ref="E131" si="292">+IFERROR(E130/D130-1,"nm")</f>
        <v>-6.8669527896995763E-2</v>
      </c>
      <c r="F131" s="46">
        <f t="shared" ref="F131" si="293">+IFERROR(F130/E130-1,"nm")</f>
        <v>-0.10138248847926268</v>
      </c>
      <c r="G131" s="46">
        <f t="shared" ref="G131" si="294">+IFERROR(G130/F130-1,"nm")</f>
        <v>9.7435897435897534E-2</v>
      </c>
      <c r="H131" s="46">
        <f t="shared" ref="H131" si="295">+IFERROR(H130/G130-1,"nm")</f>
        <v>3.7383177570093462E-2</v>
      </c>
      <c r="I131" s="46">
        <f>+IFERROR(I130/H130-1,"nm")</f>
        <v>-9.009009009009028E-3</v>
      </c>
    </row>
    <row r="132" spans="1:9" x14ac:dyDescent="0.3">
      <c r="A132" s="45" t="s">
        <v>142</v>
      </c>
      <c r="B132" s="46">
        <f>+IFERROR(B130/B$3,"nm")</f>
        <v>7.3168182293299883E-3</v>
      </c>
      <c r="C132" s="46">
        <f t="shared" ref="C132:I132" si="296">+IFERROR(C130/C$3,"nm")</f>
        <v>7.5392532861310521E-3</v>
      </c>
      <c r="D132" s="46">
        <f t="shared" si="296"/>
        <v>7.2286166351254923E-3</v>
      </c>
      <c r="E132" s="46">
        <f t="shared" si="296"/>
        <v>6.2925909815861967E-3</v>
      </c>
      <c r="F132" s="46">
        <f t="shared" si="296"/>
        <v>5.2394002901821699E-3</v>
      </c>
      <c r="G132" s="46">
        <f t="shared" si="296"/>
        <v>6.0166441745389118E-3</v>
      </c>
      <c r="H132" s="46">
        <f t="shared" si="296"/>
        <v>5.2490955950157238E-3</v>
      </c>
      <c r="I132" s="46">
        <f t="shared" si="296"/>
        <v>4.9509406787289585E-3</v>
      </c>
    </row>
    <row r="133" spans="1:9"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row>
    <row r="134" spans="1:9" x14ac:dyDescent="0.3">
      <c r="A134" s="45" t="s">
        <v>138</v>
      </c>
      <c r="B134" s="46" t="str">
        <f t="shared" ref="B134" si="297">+IFERROR(B133/A133-1,"nm")</f>
        <v>nm</v>
      </c>
      <c r="C134" s="46">
        <f t="shared" ref="C134" si="298">+IFERROR(C133/B133-1,"nm")</f>
        <v>0.1471498011489174</v>
      </c>
      <c r="D134" s="46">
        <f t="shared" ref="D134" si="299">+IFERROR(D133/C133-1,"nm")</f>
        <v>3.1201848998459125E-2</v>
      </c>
      <c r="E134" s="46">
        <f t="shared" ref="E134" si="300">+IFERROR(E133/D133-1,"nm")</f>
        <v>-7.097497198356395E-3</v>
      </c>
      <c r="F134" s="46">
        <f t="shared" ref="F134" si="301">+IFERROR(F133/E133-1,"nm")</f>
        <v>0.22723852520692245</v>
      </c>
      <c r="G134" s="46">
        <f t="shared" ref="G134" si="302">+IFERROR(G133/F133-1,"nm")</f>
        <v>6.3151440833844275E-2</v>
      </c>
      <c r="H134" s="46">
        <f t="shared" ref="H134" si="303">+IFERROR(H133/G133-1,"nm")</f>
        <v>5.4209919261822392E-2</v>
      </c>
      <c r="I134" s="46">
        <f>+IFERROR(I133/H133-1,"nm")</f>
        <v>0.16575492341356668</v>
      </c>
    </row>
    <row r="135" spans="1:9" x14ac:dyDescent="0.3">
      <c r="A135" s="45" t="s">
        <v>140</v>
      </c>
      <c r="B135" s="46">
        <f>+IFERROR(B133/B$3,"nm")</f>
        <v>-7.8847426918922686E-2</v>
      </c>
      <c r="C135" s="46">
        <f t="shared" ref="C135:I135" si="304">+IFERROR(C133/C$3,"nm")</f>
        <v>-8.5095224046940046E-2</v>
      </c>
      <c r="D135" s="46">
        <f t="shared" si="304"/>
        <v>-8.3051531039617779E-2</v>
      </c>
      <c r="E135" s="46">
        <f t="shared" si="304"/>
        <v>-7.7076989995650283E-2</v>
      </c>
      <c r="F135" s="46">
        <f t="shared" si="304"/>
        <v>-8.764576280294481E-2</v>
      </c>
      <c r="G135" s="46">
        <f t="shared" si="304"/>
        <v>-9.7503373819163297E-2</v>
      </c>
      <c r="H135" s="46">
        <f t="shared" si="304"/>
        <v>-8.6444565294493181E-2</v>
      </c>
      <c r="I135" s="46">
        <f t="shared" si="304"/>
        <v>-9.5913223512467366E-2</v>
      </c>
    </row>
    <row r="136" spans="1:9"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row>
    <row r="137" spans="1:9" x14ac:dyDescent="0.3">
      <c r="A137" s="45" t="s">
        <v>138</v>
      </c>
      <c r="B137" s="46" t="str">
        <f t="shared" ref="B137" si="305">+IFERROR(B136/A136-1,"nm")</f>
        <v>nm</v>
      </c>
      <c r="C137" s="46">
        <f t="shared" ref="C137" si="306">+IFERROR(C136/B136-1,"nm")</f>
        <v>0.14666666666666672</v>
      </c>
      <c r="D137" s="46">
        <f t="shared" ref="D137" si="307">+IFERROR(D136/C136-1,"nm")</f>
        <v>7.7519379844961156E-2</v>
      </c>
      <c r="E137" s="46">
        <f t="shared" ref="E137" si="308">+IFERROR(E136/D136-1,"nm")</f>
        <v>2.877697841726623E-2</v>
      </c>
      <c r="F137" s="46">
        <f t="shared" ref="F137" si="309">+IFERROR(F136/E136-1,"nm")</f>
        <v>-2.7972027972028024E-2</v>
      </c>
      <c r="G137" s="46">
        <f t="shared" ref="G137" si="310">+IFERROR(G136/F136-1,"nm")</f>
        <v>0.57553956834532372</v>
      </c>
      <c r="H137" s="46">
        <f t="shared" ref="H137" si="311">+IFERROR(H136/G136-1,"nm")</f>
        <v>-0.36529680365296802</v>
      </c>
      <c r="I137" s="46">
        <f>+IFERROR(I136/H136-1,"nm")</f>
        <v>-0.20143884892086328</v>
      </c>
    </row>
    <row r="138" spans="1:9" x14ac:dyDescent="0.3">
      <c r="A138" s="45" t="s">
        <v>142</v>
      </c>
      <c r="B138" s="46">
        <f>+IFERROR(B136/B$3,"nm")</f>
        <v>7.8394481028535596E-3</v>
      </c>
      <c r="C138" s="46">
        <f t="shared" ref="C138:I138" si="312">+IFERROR(C136/C$3,"nm")</f>
        <v>8.4570754253122226E-3</v>
      </c>
      <c r="D138" s="46">
        <f t="shared" si="312"/>
        <v>8.6247013929823466E-3</v>
      </c>
      <c r="E138" s="46">
        <f t="shared" si="312"/>
        <v>8.2934609250398719E-3</v>
      </c>
      <c r="F138" s="46">
        <f t="shared" si="312"/>
        <v>7.4695040034391961E-3</v>
      </c>
      <c r="G138" s="46">
        <f t="shared" si="312"/>
        <v>1.2314439946018893E-2</v>
      </c>
      <c r="H138" s="46">
        <f t="shared" si="312"/>
        <v>6.5731917811458164E-3</v>
      </c>
      <c r="I138" s="46">
        <f t="shared" si="312"/>
        <v>4.9959492303537668E-3</v>
      </c>
    </row>
    <row r="139" spans="1:9" x14ac:dyDescent="0.3">
      <c r="A139" s="42" t="s">
        <v>119</v>
      </c>
      <c r="B139" s="60"/>
      <c r="C139" s="60"/>
      <c r="D139" s="60"/>
      <c r="E139" s="60"/>
      <c r="F139" s="60"/>
      <c r="G139" s="60"/>
      <c r="H139" s="60"/>
      <c r="I139" s="60"/>
    </row>
    <row r="140" spans="1:9"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9" x14ac:dyDescent="0.3">
      <c r="A141" s="45" t="s">
        <v>138</v>
      </c>
      <c r="B141" s="55" t="str">
        <f t="shared" ref="B141" si="313">+IFERROR(B140/A140-1,"nm")</f>
        <v>nm</v>
      </c>
      <c r="C141" s="55">
        <f t="shared" ref="C141" si="314">+IFERROR(C140/B140-1,"nm")</f>
        <v>-1.3622603430877955E-2</v>
      </c>
      <c r="D141" s="55">
        <f t="shared" ref="D141" si="315">+IFERROR(D140/C140-1,"nm")</f>
        <v>4.4501278772378416E-2</v>
      </c>
      <c r="E141" s="55">
        <f t="shared" ref="E141" si="316">+IFERROR(E140/D140-1,"nm")</f>
        <v>-7.6395690499510338E-2</v>
      </c>
      <c r="F141" s="55">
        <f t="shared" ref="F141" si="317">+IFERROR(F140/E140-1,"nm")</f>
        <v>1.0604453870625585E-2</v>
      </c>
      <c r="G141" s="55">
        <f t="shared" ref="G141" si="318">+IFERROR(G140/F140-1,"nm")</f>
        <v>-3.147953830010497E-2</v>
      </c>
      <c r="H141" s="55">
        <f t="shared" ref="H141" si="319">+IFERROR(H140/G140-1,"nm")</f>
        <v>0.19447453954496208</v>
      </c>
      <c r="I141" s="55">
        <f t="shared" ref="I141:I143" si="320">+IFERROR(I140/H140-1,"nm")</f>
        <v>6.3945578231292544E-2</v>
      </c>
    </row>
    <row r="142" spans="1:9"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9" x14ac:dyDescent="0.3">
      <c r="A143" s="43" t="s">
        <v>138</v>
      </c>
      <c r="B143" s="55" t="str">
        <f t="shared" ref="B143" si="321">+IFERROR(B142/A142-1,"nm")</f>
        <v>nm</v>
      </c>
      <c r="C143" s="55">
        <f t="shared" ref="C143" si="322">+IFERROR(C142/B142-1,"nm")</f>
        <v>8.4779997816355479E-2</v>
      </c>
      <c r="D143" s="55">
        <f t="shared" ref="D143" si="323">+IFERROR(D142/C142-1,"nm")</f>
        <v>6.0892758290976845E-2</v>
      </c>
      <c r="E143" s="55">
        <f t="shared" ref="E143" si="324">+IFERROR(E142/D142-1,"nm")</f>
        <v>5.6306626820359584E-2</v>
      </c>
      <c r="F143" s="55">
        <f t="shared" ref="F143" si="325">+IFERROR(F142/E142-1,"nm")</f>
        <v>-0.92554338063589003</v>
      </c>
      <c r="G143" s="55">
        <f t="shared" ref="G143" si="326">+IFERROR(G142/F142-1,"nm")</f>
        <v>-9.6501809408926498E-3</v>
      </c>
      <c r="H143" s="55">
        <f t="shared" ref="H143" si="327">+IFERROR(H142/G142-1,"nm")</f>
        <v>0.2095006090133984</v>
      </c>
      <c r="I143" s="55">
        <f t="shared" si="320"/>
        <v>5.4380664652567967E-2</v>
      </c>
    </row>
    <row r="144" spans="1:9"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row>
    <row r="145" spans="1:9" x14ac:dyDescent="0.3">
      <c r="A145" s="43" t="s">
        <v>147</v>
      </c>
      <c r="B145" s="46" t="str">
        <f t="shared" ref="B145:H145" si="328">+IFERROR(B143-B144,"nm")</f>
        <v>nm</v>
      </c>
      <c r="C145" s="46">
        <f t="shared" si="328"/>
        <v>8.4779997816355479E-2</v>
      </c>
      <c r="D145" s="46">
        <f t="shared" si="328"/>
        <v>6.0892758290976845E-2</v>
      </c>
      <c r="E145" s="46">
        <f t="shared" si="328"/>
        <v>5.6306626820359584E-2</v>
      </c>
      <c r="F145" s="46">
        <f t="shared" si="328"/>
        <v>-0.98554338063588998</v>
      </c>
      <c r="G145" s="46">
        <f t="shared" si="328"/>
        <v>-1.9650180940892652E-2</v>
      </c>
      <c r="H145" s="46">
        <f t="shared" si="328"/>
        <v>3.9500609013398386E-2</v>
      </c>
      <c r="I145" s="46">
        <f>+IFERROR(I143-I144,"nm")</f>
        <v>-5.6193353474320307E-3</v>
      </c>
    </row>
    <row r="146" spans="1:9"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9" x14ac:dyDescent="0.3">
      <c r="A147" s="43" t="s">
        <v>138</v>
      </c>
      <c r="B147" s="55" t="str">
        <f t="shared" ref="B147" si="329">+IFERROR(B146/A146-1,"nm")</f>
        <v>nm</v>
      </c>
      <c r="C147" s="55">
        <f t="shared" ref="C147" si="330">+IFERROR(C146/B146-1,"nm")</f>
        <v>4.9785805256454818E-2</v>
      </c>
      <c r="D147" s="55">
        <f t="shared" ref="D147" si="331">+IFERROR(D146/C146-1,"nm")</f>
        <v>6.4740266901952115E-2</v>
      </c>
      <c r="E147" s="55">
        <f t="shared" ref="E147" si="332">+IFERROR(E146/D146-1,"nm")</f>
        <v>0.1117671431530971</v>
      </c>
      <c r="F147" s="55">
        <f t="shared" ref="F147" si="333">+IFERROR(F146/E146-1,"nm")</f>
        <v>-0.9890058697475077</v>
      </c>
      <c r="G147" s="55">
        <f t="shared" ref="G147" si="334">+IFERROR(G146/F146-1,"nm")</f>
        <v>-0.24576271186440679</v>
      </c>
      <c r="H147" s="55">
        <f t="shared" ref="H147" si="335">+IFERROR(H146/G146-1,"nm")</f>
        <v>0.1685393258426966</v>
      </c>
      <c r="I147" s="55">
        <f t="shared" ref="I147" si="336">+IFERROR(I146/H146-1,"nm")</f>
        <v>-9.6153846153845812E-3</v>
      </c>
    </row>
    <row r="148" spans="1:9"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row>
    <row r="149" spans="1:9" x14ac:dyDescent="0.3">
      <c r="A149" s="43" t="s">
        <v>147</v>
      </c>
      <c r="B149" s="46" t="str">
        <f t="shared" ref="B149:H149" si="337">+IFERROR(B147-B148,"nm")</f>
        <v>nm</v>
      </c>
      <c r="C149" s="46">
        <f t="shared" si="337"/>
        <v>4.9785805256454818E-2</v>
      </c>
      <c r="D149" s="46">
        <f t="shared" si="337"/>
        <v>6.4740266901952115E-2</v>
      </c>
      <c r="E149" s="46">
        <f t="shared" si="337"/>
        <v>0.1117671431530971</v>
      </c>
      <c r="F149" s="46">
        <f t="shared" si="337"/>
        <v>-0.95900586974750768</v>
      </c>
      <c r="G149" s="46">
        <f t="shared" si="337"/>
        <v>-2.576271186440679E-2</v>
      </c>
      <c r="H149" s="46">
        <f t="shared" si="337"/>
        <v>3.8539325842696592E-2</v>
      </c>
      <c r="I149" s="46">
        <f>+IFERROR(I147-I148,"nm")</f>
        <v>2.0384615384615418E-2</v>
      </c>
    </row>
    <row r="150" spans="1:9"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9" x14ac:dyDescent="0.3">
      <c r="A151" s="43" t="s">
        <v>138</v>
      </c>
      <c r="B151" s="55" t="str">
        <f t="shared" ref="B151" si="338">+IFERROR(B150/A150-1,"nm")</f>
        <v>nm</v>
      </c>
      <c r="C151" s="55">
        <f t="shared" ref="C151" si="339">+IFERROR(C150/B150-1,"nm")</f>
        <v>-8.2771305947271667E-2</v>
      </c>
      <c r="D151" s="55">
        <f t="shared" ref="D151" si="340">+IFERROR(D150/C150-1,"nm")</f>
        <v>-4.7459893048128365E-2</v>
      </c>
      <c r="E151" s="55">
        <f t="shared" ref="E151" si="341">+IFERROR(E150/D150-1,"nm")</f>
        <v>-2.0350877192982453E-2</v>
      </c>
      <c r="F151" s="55">
        <f t="shared" ref="F151" si="342">+IFERROR(F150/E150-1,"nm")</f>
        <v>-0.98280802292263614</v>
      </c>
      <c r="G151" s="55">
        <f t="shared" ref="G151" si="343">+IFERROR(G150/F150-1,"nm")</f>
        <v>4.1666666666666741E-2</v>
      </c>
      <c r="H151" s="55">
        <f t="shared" ref="H151" si="344">+IFERROR(H150/G150-1,"nm")</f>
        <v>0.15999999999999992</v>
      </c>
      <c r="I151" s="55">
        <f t="shared" ref="I151" si="345">+IFERROR(I150/H150-1,"nm")</f>
        <v>-0.10344827586206895</v>
      </c>
    </row>
    <row r="152" spans="1:9"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row>
    <row r="153" spans="1:9" x14ac:dyDescent="0.3">
      <c r="A153" s="43" t="s">
        <v>147</v>
      </c>
      <c r="B153" s="46" t="str">
        <f t="shared" ref="B153:H153" si="346">+IFERROR(B151-B152,"nm")</f>
        <v>nm</v>
      </c>
      <c r="C153" s="46">
        <f t="shared" si="346"/>
        <v>-8.2771305947271667E-2</v>
      </c>
      <c r="D153" s="46">
        <f t="shared" si="346"/>
        <v>-4.7459893048128365E-2</v>
      </c>
      <c r="E153" s="46">
        <f t="shared" si="346"/>
        <v>-2.0350877192982453E-2</v>
      </c>
      <c r="F153" s="46">
        <f t="shared" si="346"/>
        <v>-0.82280802292263611</v>
      </c>
      <c r="G153" s="46">
        <f t="shared" si="346"/>
        <v>-3.8333333333333261E-2</v>
      </c>
      <c r="H153" s="46">
        <f t="shared" si="346"/>
        <v>1.9999999999999907E-2</v>
      </c>
      <c r="I153" s="46">
        <f>+IFERROR(I151-I152,"nm")</f>
        <v>5.6551724137931053E-2</v>
      </c>
    </row>
    <row r="154" spans="1:9"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9" x14ac:dyDescent="0.3">
      <c r="A155" s="43" t="s">
        <v>138</v>
      </c>
      <c r="B155" s="55" t="str">
        <f t="shared" ref="B155" si="347">+IFERROR(B154/A154-1,"nm")</f>
        <v>nm</v>
      </c>
      <c r="C155" s="55">
        <f t="shared" ref="C155" si="348">+IFERROR(C154/B154-1,"nm")</f>
        <v>-0.36521739130434783</v>
      </c>
      <c r="D155" s="55">
        <f t="shared" ref="D155" si="349">+IFERROR(D154/C154-1,"nm")</f>
        <v>0</v>
      </c>
      <c r="E155" s="55">
        <f t="shared" ref="E155" si="350">+IFERROR(E154/D154-1,"nm")</f>
        <v>0.20547945205479445</v>
      </c>
      <c r="F155" s="55">
        <f t="shared" ref="F155" si="351">+IFERROR(F154/E154-1,"nm")</f>
        <v>0.20454545454545459</v>
      </c>
      <c r="G155" s="55">
        <f t="shared" ref="G155" si="352">+IFERROR(G154/F154-1,"nm")</f>
        <v>-0.15094339622641506</v>
      </c>
      <c r="H155" s="55">
        <f t="shared" ref="H155" si="353">+IFERROR(H154/G154-1,"nm")</f>
        <v>-4.4444444444444398E-2</v>
      </c>
      <c r="I155" s="55">
        <f t="shared" ref="I155" si="354">+IFERROR(I154/H154-1,"nm")</f>
        <v>0.43023255813953498</v>
      </c>
    </row>
    <row r="156" spans="1:9"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row>
    <row r="157" spans="1:9" x14ac:dyDescent="0.3">
      <c r="A157" s="43" t="s">
        <v>147</v>
      </c>
      <c r="B157" s="46" t="str">
        <f t="shared" ref="B157:H157" si="355">+IFERROR(B155-B156,"nm")</f>
        <v>nm</v>
      </c>
      <c r="C157" s="46">
        <f t="shared" si="355"/>
        <v>-0.36521739130434783</v>
      </c>
      <c r="D157" s="46">
        <f t="shared" si="355"/>
        <v>0</v>
      </c>
      <c r="E157" s="46">
        <f t="shared" si="355"/>
        <v>0.20547945205479445</v>
      </c>
      <c r="F157" s="46">
        <f t="shared" si="355"/>
        <v>-0.2154545454545454</v>
      </c>
      <c r="G157" s="46">
        <f t="shared" si="355"/>
        <v>-1.0943396226415048E-2</v>
      </c>
      <c r="H157" s="46">
        <f t="shared" si="355"/>
        <v>-3.4444444444444396E-2</v>
      </c>
      <c r="I157" s="46">
        <f>+IFERROR(I155-I156,"nm")</f>
        <v>1.0232558139534997E-2</v>
      </c>
    </row>
    <row r="158" spans="1:9" x14ac:dyDescent="0.3">
      <c r="A158" s="9" t="s">
        <v>139</v>
      </c>
      <c r="B158" s="9">
        <f t="shared" ref="B158:H158" si="356">B161+B164</f>
        <v>535</v>
      </c>
      <c r="C158" s="9">
        <f t="shared" si="356"/>
        <v>514</v>
      </c>
      <c r="D158" s="9">
        <f t="shared" si="356"/>
        <v>505</v>
      </c>
      <c r="E158" s="9">
        <f t="shared" si="356"/>
        <v>343</v>
      </c>
      <c r="F158" s="9">
        <f t="shared" si="356"/>
        <v>334</v>
      </c>
      <c r="G158" s="9">
        <f t="shared" si="356"/>
        <v>322</v>
      </c>
      <c r="H158" s="9">
        <f t="shared" si="356"/>
        <v>569</v>
      </c>
      <c r="I158" s="9">
        <f t="shared" ref="I158" si="357">I161+I164</f>
        <v>691</v>
      </c>
    </row>
    <row r="159" spans="1:9" x14ac:dyDescent="0.3">
      <c r="A159" s="45" t="s">
        <v>138</v>
      </c>
      <c r="B159" s="46" t="str">
        <f t="shared" ref="B159:H159" si="358">+IFERROR(B158/A158-1,"nm")</f>
        <v>nm</v>
      </c>
      <c r="C159" s="46">
        <f t="shared" si="358"/>
        <v>-3.9252336448598157E-2</v>
      </c>
      <c r="D159" s="46">
        <f t="shared" si="358"/>
        <v>-1.7509727626459193E-2</v>
      </c>
      <c r="E159" s="46">
        <f t="shared" si="358"/>
        <v>-0.32079207920792074</v>
      </c>
      <c r="F159" s="46">
        <f t="shared" si="358"/>
        <v>-2.6239067055393583E-2</v>
      </c>
      <c r="G159" s="46">
        <f t="shared" si="358"/>
        <v>-3.59281437125748E-2</v>
      </c>
      <c r="H159" s="46">
        <f t="shared" si="358"/>
        <v>0.76708074534161486</v>
      </c>
      <c r="I159" s="46">
        <f>+IFERROR(I158/H158-1,"nm")</f>
        <v>0.21441124780316345</v>
      </c>
    </row>
    <row r="160" spans="1:9" x14ac:dyDescent="0.3">
      <c r="A160" s="45" t="s">
        <v>140</v>
      </c>
      <c r="B160" s="62">
        <f>+IFERROR(B158/B$3,"nm")</f>
        <v>1.864046548900735E-2</v>
      </c>
      <c r="C160" s="62">
        <f t="shared" ref="C160:I160" si="359">+IFERROR(C158/C$3,"nm")</f>
        <v>1.6848592126397222E-2</v>
      </c>
      <c r="D160" s="62">
        <f t="shared" si="359"/>
        <v>1.5667173393726926E-2</v>
      </c>
      <c r="E160" s="62">
        <f t="shared" si="359"/>
        <v>9.9463534870233433E-3</v>
      </c>
      <c r="F160" s="62">
        <f t="shared" si="359"/>
        <v>8.9741522919017675E-3</v>
      </c>
      <c r="G160" s="62">
        <f t="shared" si="359"/>
        <v>9.0530814215024746E-3</v>
      </c>
      <c r="H160" s="62">
        <f t="shared" si="359"/>
        <v>1.3453763034071833E-2</v>
      </c>
      <c r="I160" s="62">
        <f t="shared" si="359"/>
        <v>1.555045458637141E-2</v>
      </c>
    </row>
    <row r="161" spans="1:9"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9" x14ac:dyDescent="0.3">
      <c r="A162" s="45" t="s">
        <v>138</v>
      </c>
      <c r="B162" s="62" t="str">
        <f t="shared" ref="B162:H162" si="360">+IFERROR(B161/A161-1,"nm")</f>
        <v>nm</v>
      </c>
      <c r="C162" s="62">
        <f t="shared" si="360"/>
        <v>0.5</v>
      </c>
      <c r="D162" s="62">
        <f t="shared" si="360"/>
        <v>3.7037037037036979E-2</v>
      </c>
      <c r="E162" s="62">
        <f t="shared" si="360"/>
        <v>0.1785714285714286</v>
      </c>
      <c r="F162" s="62">
        <f t="shared" si="360"/>
        <v>-6.0606060606060552E-2</v>
      </c>
      <c r="G162" s="62">
        <f t="shared" si="360"/>
        <v>-0.19354838709677424</v>
      </c>
      <c r="H162" s="62">
        <f t="shared" si="360"/>
        <v>4.0000000000000036E-2</v>
      </c>
      <c r="I162" s="62">
        <f>+IFERROR(I161/H161-1,"nm")</f>
        <v>-0.15384615384615385</v>
      </c>
    </row>
    <row r="163" spans="1:9" x14ac:dyDescent="0.3">
      <c r="A163" s="45" t="s">
        <v>142</v>
      </c>
      <c r="B163" s="62">
        <f>+IFERROR(B161/B$3,"nm")</f>
        <v>6.2715584822828471E-4</v>
      </c>
      <c r="C163" s="62">
        <f t="shared" ref="C163:I163" si="361">+IFERROR(C161/C$3,"nm")</f>
        <v>8.8504277706755825E-4</v>
      </c>
      <c r="D163" s="62">
        <f t="shared" si="361"/>
        <v>8.6867496044426519E-4</v>
      </c>
      <c r="E163" s="62">
        <f t="shared" si="361"/>
        <v>9.5693779904306223E-4</v>
      </c>
      <c r="F163" s="62">
        <f t="shared" si="361"/>
        <v>8.3293030254178086E-4</v>
      </c>
      <c r="G163" s="62">
        <f t="shared" si="361"/>
        <v>7.0287899235267658E-4</v>
      </c>
      <c r="H163" s="62">
        <f t="shared" si="361"/>
        <v>6.1475894356040003E-4</v>
      </c>
      <c r="I163" s="62">
        <f t="shared" si="361"/>
        <v>4.9509406787289585E-4</v>
      </c>
    </row>
    <row r="164" spans="1:9"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9" x14ac:dyDescent="0.3">
      <c r="A165" s="45" t="s">
        <v>138</v>
      </c>
      <c r="B165" s="62" t="str">
        <f t="shared" ref="B165:H165" si="362">+IFERROR(B164/A164-1,"nm")</f>
        <v>nm</v>
      </c>
      <c r="C165" s="62">
        <f t="shared" si="362"/>
        <v>-5.8027079303675011E-2</v>
      </c>
      <c r="D165" s="62">
        <f t="shared" si="362"/>
        <v>-2.0533880903490731E-2</v>
      </c>
      <c r="E165" s="62">
        <f t="shared" si="362"/>
        <v>-0.35010482180293501</v>
      </c>
      <c r="F165" s="62">
        <f t="shared" si="362"/>
        <v>-2.2580645161290325E-2</v>
      </c>
      <c r="G165" s="62">
        <f t="shared" si="362"/>
        <v>-1.980198019801982E-2</v>
      </c>
      <c r="H165" s="62">
        <f t="shared" si="362"/>
        <v>0.82828282828282829</v>
      </c>
      <c r="I165" s="62">
        <f>+IFERROR(I164/H164-1,"nm")</f>
        <v>0.2320441988950277</v>
      </c>
    </row>
    <row r="166" spans="1:9" x14ac:dyDescent="0.3">
      <c r="A166" s="45" t="s">
        <v>140</v>
      </c>
      <c r="B166" s="62">
        <f>+IFERROR(B164/B$3,"nm")</f>
        <v>1.8013309640779067E-2</v>
      </c>
      <c r="C166" s="62">
        <f t="shared" ref="C166:I166" si="363">+IFERROR(C164/C$3,"nm")</f>
        <v>1.5963549349329663E-2</v>
      </c>
      <c r="D166" s="62">
        <f t="shared" si="363"/>
        <v>1.479849843328266E-2</v>
      </c>
      <c r="E166" s="62">
        <f t="shared" si="363"/>
        <v>8.989415687980281E-3</v>
      </c>
      <c r="F166" s="62">
        <f t="shared" si="363"/>
        <v>8.1412219893599869E-3</v>
      </c>
      <c r="G166" s="62">
        <f t="shared" si="363"/>
        <v>8.3502024291497983E-3</v>
      </c>
      <c r="H166" s="62">
        <f t="shared" si="363"/>
        <v>1.2839004090511433E-2</v>
      </c>
      <c r="I166" s="62">
        <f t="shared" si="363"/>
        <v>1.5055360518498515E-2</v>
      </c>
    </row>
    <row r="167" spans="1:9"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9" x14ac:dyDescent="0.3">
      <c r="A168" s="45" t="s">
        <v>138</v>
      </c>
      <c r="B168" s="62" t="str">
        <f t="shared" ref="B168:H168" si="364">+IFERROR(B167/A167-1,"nm")</f>
        <v>nm</v>
      </c>
      <c r="C168" s="62">
        <f t="shared" si="364"/>
        <v>-0.43478260869565222</v>
      </c>
      <c r="D168" s="62">
        <f t="shared" si="364"/>
        <v>-0.23076923076923073</v>
      </c>
      <c r="E168" s="62">
        <f t="shared" si="364"/>
        <v>-0.26666666666666672</v>
      </c>
      <c r="F168" s="62">
        <f t="shared" si="364"/>
        <v>-0.18181818181818177</v>
      </c>
      <c r="G168" s="62">
        <f t="shared" si="364"/>
        <v>-0.33333333333333337</v>
      </c>
      <c r="H168" s="62">
        <f t="shared" si="364"/>
        <v>-0.41666666666666663</v>
      </c>
      <c r="I168" s="62">
        <f>+IFERROR(I167/H167-1,"nm")</f>
        <v>0.28571428571428581</v>
      </c>
    </row>
    <row r="169" spans="1:9" x14ac:dyDescent="0.3">
      <c r="A169" s="45" t="s">
        <v>142</v>
      </c>
      <c r="B169" s="62">
        <f>+IFERROR(B167/B$3,"nm")</f>
        <v>2.4040974182084249E-3</v>
      </c>
      <c r="C169" s="62">
        <f t="shared" ref="C169:I169" si="365">+IFERROR(C167/C$3,"nm")</f>
        <v>1.2783951224309175E-3</v>
      </c>
      <c r="D169" s="62">
        <f t="shared" si="365"/>
        <v>9.3072317190456984E-4</v>
      </c>
      <c r="E169" s="62">
        <f t="shared" si="365"/>
        <v>6.3795853269537478E-4</v>
      </c>
      <c r="F169" s="62">
        <f t="shared" si="365"/>
        <v>4.8363694986296955E-4</v>
      </c>
      <c r="G169" s="62">
        <f t="shared" si="365"/>
        <v>3.3738191632928474E-4</v>
      </c>
      <c r="H169" s="62">
        <f t="shared" si="365"/>
        <v>1.6551202326626157E-4</v>
      </c>
      <c r="I169" s="62">
        <f t="shared" si="365"/>
        <v>2.0253848231163921E-4</v>
      </c>
    </row>
    <row r="170" spans="1:9" x14ac:dyDescent="0.3">
      <c r="A170" s="61" t="s">
        <v>121</v>
      </c>
      <c r="B170" s="60"/>
      <c r="C170" s="60"/>
      <c r="D170" s="60"/>
      <c r="E170" s="60"/>
      <c r="F170" s="60"/>
      <c r="G170" s="60"/>
      <c r="H170" s="60"/>
      <c r="I170" s="60"/>
    </row>
    <row r="171" spans="1:9"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9" x14ac:dyDescent="0.3">
      <c r="A172" s="9" t="s">
        <v>139</v>
      </c>
      <c r="B172" s="9">
        <f t="shared" ref="B172:H172" si="366">B175+B178</f>
        <v>-1026</v>
      </c>
      <c r="C172" s="9">
        <f t="shared" si="366"/>
        <v>-1089</v>
      </c>
      <c r="D172" s="9">
        <f t="shared" si="366"/>
        <v>-633</v>
      </c>
      <c r="E172" s="9">
        <f t="shared" si="366"/>
        <v>-1346</v>
      </c>
      <c r="F172" s="9">
        <f t="shared" si="366"/>
        <v>-1694</v>
      </c>
      <c r="G172" s="9">
        <f t="shared" si="366"/>
        <v>-1855</v>
      </c>
      <c r="H172" s="9">
        <f t="shared" si="366"/>
        <v>-2120</v>
      </c>
      <c r="I172" s="9">
        <f t="shared" ref="I172" si="367">I175+I178</f>
        <v>-2085</v>
      </c>
    </row>
    <row r="173" spans="1:9" x14ac:dyDescent="0.3">
      <c r="A173" s="45" t="s">
        <v>138</v>
      </c>
      <c r="B173" s="46" t="str">
        <f t="shared" ref="B173:H173" si="368">+IFERROR(B172/A172-1,"nm")</f>
        <v>nm</v>
      </c>
      <c r="C173" s="46">
        <f t="shared" si="368"/>
        <v>6.1403508771929793E-2</v>
      </c>
      <c r="D173" s="46">
        <f t="shared" si="368"/>
        <v>-0.41873278236914602</v>
      </c>
      <c r="E173" s="46">
        <f t="shared" si="368"/>
        <v>1.126382306477093</v>
      </c>
      <c r="F173" s="46">
        <f t="shared" si="368"/>
        <v>0.25854383358098065</v>
      </c>
      <c r="G173" s="46">
        <f t="shared" si="368"/>
        <v>9.5041322314049603E-2</v>
      </c>
      <c r="H173" s="46">
        <f t="shared" si="368"/>
        <v>0.14285714285714279</v>
      </c>
      <c r="I173" s="46">
        <f>+IFERROR(I172/H172-1,"nm")</f>
        <v>-1.650943396226412E-2</v>
      </c>
    </row>
    <row r="174" spans="1:9" x14ac:dyDescent="0.3">
      <c r="A174" s="45" t="s">
        <v>140</v>
      </c>
      <c r="B174" s="62">
        <f>+IFERROR(B172/B$3,"nm")</f>
        <v>-3.574788334901223E-2</v>
      </c>
      <c r="C174" s="62">
        <f t="shared" ref="C174:I174" si="369">+IFERROR(C172/C$3,"nm")</f>
        <v>-3.5696725341724848E-2</v>
      </c>
      <c r="D174" s="62">
        <f t="shared" si="369"/>
        <v>-1.9638258927186424E-2</v>
      </c>
      <c r="E174" s="62">
        <f t="shared" si="369"/>
        <v>-3.9031462954907933E-2</v>
      </c>
      <c r="F174" s="62">
        <f t="shared" si="369"/>
        <v>-4.5515610725992799E-2</v>
      </c>
      <c r="G174" s="62">
        <f t="shared" si="369"/>
        <v>-5.21536212325686E-2</v>
      </c>
      <c r="H174" s="62">
        <f t="shared" si="369"/>
        <v>-5.0126498474924931E-2</v>
      </c>
      <c r="I174" s="62">
        <f t="shared" si="369"/>
        <v>-4.6921415068863083E-2</v>
      </c>
    </row>
    <row r="175" spans="1:9"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9" x14ac:dyDescent="0.3">
      <c r="A176" s="45" t="s">
        <v>138</v>
      </c>
      <c r="B176" s="62" t="str">
        <f t="shared" ref="B176:H176" si="370">+IFERROR(B175/A175-1,"nm")</f>
        <v>nm</v>
      </c>
      <c r="C176" s="62">
        <f t="shared" si="370"/>
        <v>0.12000000000000011</v>
      </c>
      <c r="D176" s="62">
        <f t="shared" si="370"/>
        <v>8.3333333333333259E-2</v>
      </c>
      <c r="E176" s="62">
        <f t="shared" si="370"/>
        <v>0.20879120879120872</v>
      </c>
      <c r="F176" s="62">
        <f t="shared" si="370"/>
        <v>5.4545454545454453E-2</v>
      </c>
      <c r="G176" s="62">
        <f t="shared" si="370"/>
        <v>-3.4482758620689613E-2</v>
      </c>
      <c r="H176" s="62">
        <f t="shared" si="370"/>
        <v>0.2589285714285714</v>
      </c>
      <c r="I176" s="62">
        <f>+IFERROR(I175/H175-1,"nm")</f>
        <v>-4.9645390070921946E-2</v>
      </c>
    </row>
    <row r="177" spans="1:9" x14ac:dyDescent="0.3">
      <c r="A177" s="45" t="s">
        <v>142</v>
      </c>
      <c r="B177" s="62">
        <f>+IFERROR(B175/B$3,"nm")</f>
        <v>2.6131493676178532E-3</v>
      </c>
      <c r="C177" s="62">
        <f t="shared" ref="C177:I177" si="371">+IFERROR(C175/C$3,"nm")</f>
        <v>2.7534664175435145E-3</v>
      </c>
      <c r="D177" s="62">
        <f t="shared" si="371"/>
        <v>2.823193621443862E-3</v>
      </c>
      <c r="E177" s="62">
        <f t="shared" si="371"/>
        <v>3.189792663476874E-3</v>
      </c>
      <c r="F177" s="62">
        <f t="shared" si="371"/>
        <v>3.1167714546724702E-3</v>
      </c>
      <c r="G177" s="62">
        <f t="shared" si="371"/>
        <v>3.1488978857399908E-3</v>
      </c>
      <c r="H177" s="62">
        <f t="shared" si="371"/>
        <v>3.3338850400775541E-3</v>
      </c>
      <c r="I177" s="62">
        <f t="shared" si="371"/>
        <v>3.0155729588621839E-3</v>
      </c>
    </row>
    <row r="178" spans="1:9"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9" x14ac:dyDescent="0.3">
      <c r="A179" s="45" t="s">
        <v>138</v>
      </c>
      <c r="B179" s="62" t="str">
        <f t="shared" ref="B179:H179" si="372">+IFERROR(B178/A178-1,"nm")</f>
        <v>nm</v>
      </c>
      <c r="C179" s="62">
        <f t="shared" si="372"/>
        <v>6.5395095367847489E-2</v>
      </c>
      <c r="D179" s="62">
        <f t="shared" si="372"/>
        <v>-0.38277919863597609</v>
      </c>
      <c r="E179" s="62">
        <f t="shared" si="372"/>
        <v>1.0110497237569063</v>
      </c>
      <c r="F179" s="62">
        <f t="shared" si="372"/>
        <v>0.24313186813186816</v>
      </c>
      <c r="G179" s="62">
        <f t="shared" si="372"/>
        <v>8.6740331491712785E-2</v>
      </c>
      <c r="H179" s="62">
        <f t="shared" si="372"/>
        <v>0.14946619217081847</v>
      </c>
      <c r="I179" s="62">
        <f>+IFERROR(I178/H178-1,"nm")</f>
        <v>-1.8575851393188847E-2</v>
      </c>
    </row>
    <row r="180" spans="1:9" x14ac:dyDescent="0.3">
      <c r="A180" s="45" t="s">
        <v>140</v>
      </c>
      <c r="B180" s="62">
        <f>+IFERROR(B178/B$3,"nm")</f>
        <v>-3.8361032716630085E-2</v>
      </c>
      <c r="C180" s="62">
        <f t="shared" ref="C180:I180" si="373">+IFERROR(C178/C$3,"nm")</f>
        <v>-3.8450191759268365E-2</v>
      </c>
      <c r="D180" s="62">
        <f t="shared" si="373"/>
        <v>-2.2461452548630287E-2</v>
      </c>
      <c r="E180" s="62">
        <f t="shared" si="373"/>
        <v>-4.2221255618384808E-2</v>
      </c>
      <c r="F180" s="62">
        <f t="shared" si="373"/>
        <v>-4.8632382180665269E-2</v>
      </c>
      <c r="G180" s="62">
        <f t="shared" si="373"/>
        <v>-5.5302519118308593E-2</v>
      </c>
      <c r="H180" s="62">
        <f t="shared" si="373"/>
        <v>-5.3460383515002485E-2</v>
      </c>
      <c r="I180" s="62">
        <f t="shared" si="373"/>
        <v>-4.9936988027725268E-2</v>
      </c>
    </row>
    <row r="181" spans="1:9"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9" x14ac:dyDescent="0.3">
      <c r="A182" s="45" t="s">
        <v>138</v>
      </c>
      <c r="B182" s="62" t="str">
        <f t="shared" ref="B182:H182" si="374">+IFERROR(B181/A181-1,"nm")</f>
        <v>nm</v>
      </c>
      <c r="C182" s="62">
        <f t="shared" si="374"/>
        <v>1.5384615384615383</v>
      </c>
      <c r="D182" s="62">
        <f t="shared" si="374"/>
        <v>0.10227272727272729</v>
      </c>
      <c r="E182" s="62">
        <f t="shared" si="374"/>
        <v>-0.45360824742268047</v>
      </c>
      <c r="F182" s="62">
        <f t="shared" si="374"/>
        <v>1.3710691823899372</v>
      </c>
      <c r="G182" s="62">
        <f t="shared" si="374"/>
        <v>-0.156498673740053</v>
      </c>
      <c r="H182" s="62">
        <f t="shared" si="374"/>
        <v>-0.96540880503144655</v>
      </c>
      <c r="I182" s="62">
        <f>+IFERROR(I181/H181-1,"nm")</f>
        <v>3.5454545454545459</v>
      </c>
    </row>
    <row r="183" spans="1:9" x14ac:dyDescent="0.3">
      <c r="A183" s="45" t="s">
        <v>142</v>
      </c>
      <c r="B183" s="62">
        <f>+IFERROR(B181/B$3,"nm")</f>
        <v>3.6235671230967562E-3</v>
      </c>
      <c r="C183" s="62">
        <f t="shared" ref="C183:I183" si="375">+IFERROR(C181/C$3,"nm")</f>
        <v>8.6537515979939039E-3</v>
      </c>
      <c r="D183" s="62">
        <f t="shared" si="375"/>
        <v>9.028014767474328E-3</v>
      </c>
      <c r="E183" s="62">
        <f t="shared" si="375"/>
        <v>4.610700304480209E-3</v>
      </c>
      <c r="F183" s="62">
        <f t="shared" si="375"/>
        <v>1.0129507227685528E-2</v>
      </c>
      <c r="G183" s="62">
        <f t="shared" si="375"/>
        <v>8.9406207827260453E-3</v>
      </c>
      <c r="H183" s="62">
        <f t="shared" si="375"/>
        <v>2.6009032227555388E-4</v>
      </c>
      <c r="I183" s="62">
        <f t="shared" si="375"/>
        <v>1.1252137906202179E-3</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Kareem Zeido</cp:lastModifiedBy>
  <cp:revision/>
  <dcterms:created xsi:type="dcterms:W3CDTF">2020-05-20T17:26:08Z</dcterms:created>
  <dcterms:modified xsi:type="dcterms:W3CDTF">2023-10-11T14:31:56Z</dcterms:modified>
  <cp:category/>
  <cp:contentStatus/>
</cp:coreProperties>
</file>