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8688" activeTab="2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2" i="4"/>
  <c r="C41" i="4"/>
  <c r="C34" i="4"/>
  <c r="C33" i="4"/>
  <c r="C32" i="4"/>
  <c r="C23" i="4"/>
  <c r="C24" i="4"/>
  <c r="C25" i="4"/>
  <c r="C14" i="4"/>
  <c r="C15" i="4"/>
  <c r="C16" i="4"/>
  <c r="C7" i="4"/>
  <c r="C8" i="4"/>
  <c r="C9" i="4"/>
  <c r="C102" i="5"/>
  <c r="C103" i="5"/>
  <c r="C104" i="5"/>
  <c r="C94" i="5"/>
  <c r="C95" i="5"/>
  <c r="C96" i="5"/>
  <c r="C86" i="5"/>
  <c r="C87" i="5"/>
  <c r="C88" i="5"/>
  <c r="C78" i="5"/>
  <c r="C79" i="5"/>
  <c r="C80" i="5"/>
  <c r="C70" i="5"/>
  <c r="C71" i="5"/>
  <c r="C72" i="5"/>
  <c r="C62" i="5"/>
  <c r="C63" i="5"/>
  <c r="C64" i="5"/>
  <c r="C54" i="5"/>
  <c r="C55" i="5"/>
  <c r="C56" i="5"/>
  <c r="C46" i="5"/>
  <c r="C47" i="5"/>
  <c r="C48" i="5"/>
  <c r="C38" i="5"/>
  <c r="C39" i="5"/>
  <c r="C40" i="5"/>
  <c r="C30" i="5"/>
  <c r="C31" i="5"/>
  <c r="C32" i="5"/>
  <c r="C22" i="5"/>
  <c r="C23" i="5"/>
  <c r="C24" i="5"/>
  <c r="C14" i="5"/>
  <c r="C15" i="5"/>
  <c r="C16" i="5"/>
  <c r="C6" i="5"/>
  <c r="C7" i="5"/>
  <c r="C8" i="5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 s="1"/>
  <c r="E47" i="3"/>
  <c r="E48" i="3" s="1"/>
  <c r="C47" i="3"/>
  <c r="C48" i="3"/>
  <c r="D43" i="3"/>
  <c r="D42" i="3" s="1"/>
  <c r="E43" i="3"/>
  <c r="E42" i="3" s="1"/>
  <c r="C43" i="3"/>
  <c r="C42" i="3" s="1"/>
  <c r="E91" i="1"/>
  <c r="E68" i="1"/>
  <c r="E61" i="1"/>
  <c r="E56" i="1"/>
  <c r="E47" i="1"/>
  <c r="E48" i="1"/>
  <c r="E42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D61" i="1"/>
  <c r="E68" i="3"/>
  <c r="C61" i="1"/>
  <c r="D68" i="3"/>
  <c r="B61" i="1"/>
  <c r="C68" i="3"/>
  <c r="D56" i="1"/>
  <c r="C56" i="1"/>
  <c r="B56" i="1"/>
  <c r="B48" i="1"/>
  <c r="D47" i="1"/>
  <c r="E66" i="3"/>
  <c r="C47" i="1"/>
  <c r="D66" i="3"/>
  <c r="B47" i="1"/>
  <c r="D42" i="1"/>
  <c r="C42" i="1"/>
  <c r="B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D36" i="3"/>
  <c r="C45" i="3"/>
  <c r="C44" i="3"/>
  <c r="C26" i="3"/>
  <c r="D10" i="3"/>
  <c r="D9" i="3"/>
  <c r="D72" i="3"/>
  <c r="D38" i="3"/>
  <c r="E7" i="3"/>
  <c r="E67" i="3"/>
  <c r="E9" i="3"/>
  <c r="E38" i="3"/>
  <c r="E10" i="3"/>
  <c r="E12" i="3" s="1"/>
  <c r="E72" i="3"/>
  <c r="D6" i="3"/>
  <c r="D8" i="3"/>
  <c r="D65" i="3"/>
  <c r="D14" i="3"/>
  <c r="D13" i="3" s="1"/>
  <c r="D5" i="3"/>
  <c r="C69" i="3"/>
  <c r="C25" i="3"/>
  <c r="C27" i="3"/>
  <c r="D13" i="1"/>
  <c r="E79" i="3"/>
  <c r="E75" i="3"/>
  <c r="E74" i="3"/>
  <c r="E60" i="3"/>
  <c r="E11" i="3"/>
  <c r="E37" i="3"/>
  <c r="D67" i="3"/>
  <c r="D7" i="3"/>
  <c r="E65" i="3"/>
  <c r="E8" i="3"/>
  <c r="E14" i="3"/>
  <c r="E13" i="3" s="1"/>
  <c r="E6" i="3"/>
  <c r="E5" i="3"/>
  <c r="D27" i="3"/>
  <c r="D25" i="3"/>
  <c r="D69" i="3"/>
  <c r="C9" i="3"/>
  <c r="C10" i="3"/>
  <c r="C38" i="3"/>
  <c r="C72" i="3"/>
  <c r="B62" i="1"/>
  <c r="C67" i="3"/>
  <c r="C7" i="3"/>
  <c r="C65" i="3"/>
  <c r="C14" i="3"/>
  <c r="C33" i="3" s="1"/>
  <c r="C31" i="3" s="1"/>
  <c r="C30" i="3" s="1"/>
  <c r="C8" i="3"/>
  <c r="C6" i="3"/>
  <c r="C5" i="3"/>
  <c r="B13" i="1"/>
  <c r="C79" i="3"/>
  <c r="C75" i="3"/>
  <c r="C74" i="3"/>
  <c r="C60" i="3"/>
  <c r="C11" i="3"/>
  <c r="C37" i="3"/>
  <c r="C36" i="3"/>
  <c r="C66" i="3"/>
  <c r="E69" i="3"/>
  <c r="E27" i="3"/>
  <c r="E25" i="3"/>
  <c r="C62" i="1"/>
  <c r="C69" i="1"/>
  <c r="C48" i="1"/>
  <c r="D62" i="1"/>
  <c r="D69" i="1"/>
  <c r="D48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C13" i="3"/>
  <c r="D45" i="3"/>
  <c r="D44" i="3"/>
  <c r="D26" i="3"/>
  <c r="D18" i="1"/>
  <c r="E61" i="3"/>
  <c r="E73" i="3"/>
  <c r="E17" i="3"/>
  <c r="E45" i="3"/>
  <c r="E44" i="3"/>
  <c r="E26" i="3"/>
  <c r="B18" i="1"/>
  <c r="E36" i="3"/>
  <c r="D33" i="3"/>
  <c r="C18" i="1"/>
  <c r="D73" i="3"/>
  <c r="D61" i="3"/>
  <c r="D17" i="3"/>
  <c r="A24" i="3"/>
  <c r="A25" i="3"/>
  <c r="A26" i="3"/>
  <c r="A27" i="3"/>
  <c r="A28" i="3"/>
  <c r="A29" i="3"/>
  <c r="A30" i="3"/>
  <c r="D20" i="1"/>
  <c r="E29" i="3"/>
  <c r="E76" i="3"/>
  <c r="C20" i="1"/>
  <c r="D29" i="3"/>
  <c r="D76" i="3"/>
  <c r="B20" i="1"/>
  <c r="C29" i="3"/>
  <c r="C76" i="3"/>
  <c r="A35" i="3"/>
  <c r="A41" i="3"/>
  <c r="A42" i="3"/>
  <c r="A43" i="3"/>
  <c r="A44" i="3"/>
  <c r="A45" i="3"/>
  <c r="A46" i="3"/>
  <c r="A48" i="3"/>
  <c r="A50" i="3"/>
  <c r="A52" i="3"/>
  <c r="B22" i="1"/>
  <c r="C78" i="3"/>
  <c r="C21" i="3"/>
  <c r="C19" i="3"/>
  <c r="C18" i="3" s="1"/>
  <c r="C28" i="3"/>
  <c r="C22" i="1"/>
  <c r="D78" i="3"/>
  <c r="D21" i="3"/>
  <c r="D20" i="3" s="1"/>
  <c r="D28" i="3"/>
  <c r="D19" i="3"/>
  <c r="D18" i="3" s="1"/>
  <c r="D22" i="1"/>
  <c r="E78" i="3"/>
  <c r="E21" i="3"/>
  <c r="E20" i="3" s="1"/>
  <c r="E19" i="3"/>
  <c r="E18" i="3" s="1"/>
  <c r="E28" i="3"/>
  <c r="A36" i="3"/>
  <c r="A37" i="3"/>
  <c r="A38" i="3"/>
  <c r="A39" i="3"/>
  <c r="D76" i="1"/>
  <c r="D91" i="1"/>
  <c r="D109" i="1"/>
  <c r="E46" i="3"/>
  <c r="E51" i="3"/>
  <c r="E77" i="3"/>
  <c r="E49" i="3"/>
  <c r="E39" i="3"/>
  <c r="E22" i="3"/>
  <c r="C50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D12" i="3" l="1"/>
  <c r="E50" i="3"/>
  <c r="D52" i="3"/>
  <c r="E52" i="3"/>
  <c r="C52" i="3"/>
  <c r="C12" i="3"/>
  <c r="D31" i="3"/>
  <c r="D30" i="3" s="1"/>
  <c r="D50" i="3"/>
  <c r="E33" i="3"/>
  <c r="E31" i="3" s="1"/>
  <c r="E30" i="3" s="1"/>
</calcChain>
</file>

<file path=xl/sharedStrings.xml><?xml version="1.0" encoding="utf-8"?>
<sst xmlns="http://schemas.openxmlformats.org/spreadsheetml/2006/main" count="353" uniqueCount="204">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</sst>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C8" totalsRowShown="0">
  <autoFilter ref="A4:C8"/>
  <tableColumns count="3">
    <tableColumn id="1" name="Years"/>
    <tableColumn id="2" name="Sales"/>
    <tableColumn id="3" name="Growth " dataDxfId="0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6:C80" totalsRowShown="0">
  <autoFilter ref="A76:C80"/>
  <tableColumns count="3">
    <tableColumn id="1" name="Years"/>
    <tableColumn id="2" name="Sales"/>
    <tableColumn id="3" name="Growth" dataDxfId="7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e13" displayName="Table13" ref="A84:C88" totalsRowShown="0">
  <autoFilter ref="A84:C88"/>
  <tableColumns count="3">
    <tableColumn id="1" name="Years "/>
    <tableColumn id="2" name="Sales"/>
    <tableColumn id="3" name="Growth" dataDxfId="6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e14" displayName="Table14" ref="A92:C96" totalsRowShown="0">
  <autoFilter ref="A92:C96"/>
  <tableColumns count="3">
    <tableColumn id="1" name="Years"/>
    <tableColumn id="2" name="Sales "/>
    <tableColumn id="3" name="Growth" dataDxfId="5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e15" displayName="Table15" ref="A100:C104" totalsRowShown="0">
  <autoFilter ref="A100:C104"/>
  <tableColumns count="3">
    <tableColumn id="1" name="Years"/>
    <tableColumn id="2" name="Sales"/>
    <tableColumn id="3" name="Growth " dataDxfId="4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able16" displayName="Table16" ref="A5:C9" totalsRowShown="0">
  <autoFilter ref="A5:C9"/>
  <tableColumns count="3">
    <tableColumn id="1" name="Year"/>
    <tableColumn id="2" name="Sales"/>
    <tableColumn id="3" name="Growth" dataDxfId="3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Table1618" displayName="Table1618" ref="A12:C16" totalsRowShown="0">
  <autoFilter ref="A12:C16"/>
  <tableColumns count="3">
    <tableColumn id="1" name="Year"/>
    <tableColumn id="2" name="Sales"/>
    <tableColumn id="3" name="Growth" dataDxfId="2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able161819" displayName="Table161819" ref="A21:C25" totalsRowShown="0">
  <autoFilter ref="A21:C25"/>
  <tableColumns count="3">
    <tableColumn id="1" name="Year"/>
    <tableColumn id="2" name="Sales"/>
    <tableColumn id="3" name="Growth" dataDxfId="1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61820" displayName="Table161820" ref="A30:C34" totalsRowShown="0">
  <autoFilter ref="A30:C34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16182021" displayName="Table16182021" ref="A39:C43" totalsRowShown="0">
  <autoFilter ref="A39:C43"/>
  <tableColumns count="3">
    <tableColumn id="1" name="Year"/>
    <tableColumn id="2" name="Sales"/>
    <tableColumn id="3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2:C16" totalsRowShown="0">
  <autoFilter ref="A12:C16"/>
  <tableColumns count="3">
    <tableColumn id="1" name="Years"/>
    <tableColumn id="2" name="Sales"/>
    <tableColumn id="3" name="Growth" dataDxfId="15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0:C24" totalsRowShown="0">
  <autoFilter ref="A20:C24"/>
  <tableColumns count="3">
    <tableColumn id="1" name="Years"/>
    <tableColumn id="2" name="Sales "/>
    <tableColumn id="3" name="Growth " dataDxfId="14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28:C32" totalsRowShown="0">
  <autoFilter ref="A28:C32"/>
  <tableColumns count="3">
    <tableColumn id="1" name="Years"/>
    <tableColumn id="2" name="Sales"/>
    <tableColumn id="3" name="Growth " dataDxfId="13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36:C40" totalsRowShown="0">
  <autoFilter ref="A36:C40"/>
  <tableColumns count="3">
    <tableColumn id="1" name="Years"/>
    <tableColumn id="2" name="Sales"/>
    <tableColumn id="3" name="Growth" dataDxfId="12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44:C48" totalsRowShown="0">
  <autoFilter ref="A44:C48"/>
  <tableColumns count="3">
    <tableColumn id="1" name="Years"/>
    <tableColumn id="2" name="Sales"/>
    <tableColumn id="3" name="Growth" dataDxfId="11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2:C56" totalsRowShown="0">
  <autoFilter ref="A52:C56"/>
  <tableColumns count="3">
    <tableColumn id="1" name="Years"/>
    <tableColumn id="2" name="Sales"/>
    <tableColumn id="3" name="Growth " dataDxfId="10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0:C64" totalsRowShown="0">
  <autoFilter ref="A60:C64"/>
  <tableColumns count="3">
    <tableColumn id="1" name="Years"/>
    <tableColumn id="2" name="Sales"/>
    <tableColumn id="3" name="Growth " dataDxfId="9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8:C72" totalsRowShown="0">
  <autoFilter ref="A68:C72"/>
  <tableColumns count="3">
    <tableColumn id="1" name="Years"/>
    <tableColumn id="2" name="Sales"/>
    <tableColumn id="3" name="Growth " dataDxfId="8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table" Target="../tables/table14.xml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5" sqref="A1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81" workbookViewId="0">
      <selection activeCell="D54" sqref="D5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3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" thickBot="1" x14ac:dyDescent="0.3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3">
      <c r="A31" s="26" t="s">
        <v>24</v>
      </c>
      <c r="B31" s="26"/>
      <c r="C31" s="26"/>
      <c r="D31" s="26"/>
    </row>
    <row r="32" spans="1:5" x14ac:dyDescent="0.3">
      <c r="B32" s="25" t="s">
        <v>142</v>
      </c>
      <c r="C32" s="25"/>
      <c r="D32" s="25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5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" thickBot="1" x14ac:dyDescent="0.3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" thickTop="1" x14ac:dyDescent="0.3"/>
    <row r="71" spans="1:5" x14ac:dyDescent="0.3">
      <c r="A71" s="26" t="s">
        <v>55</v>
      </c>
      <c r="B71" s="26"/>
      <c r="C71" s="26"/>
      <c r="D71" s="26"/>
    </row>
    <row r="72" spans="1:5" x14ac:dyDescent="0.3">
      <c r="B72" s="25" t="s">
        <v>23</v>
      </c>
      <c r="C72" s="25"/>
      <c r="D72" s="25"/>
    </row>
    <row r="73" spans="1:5" x14ac:dyDescent="0.3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3">
      <c r="A75" s="7" t="s">
        <v>56</v>
      </c>
      <c r="B75" s="15"/>
      <c r="C75" s="15"/>
      <c r="D75" s="15"/>
    </row>
    <row r="76" spans="1:5" x14ac:dyDescent="0.3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3">
      <c r="A77" s="11" t="s">
        <v>18</v>
      </c>
      <c r="B77" s="15"/>
      <c r="C77" s="15"/>
      <c r="D77" s="15"/>
    </row>
    <row r="78" spans="1:5" x14ac:dyDescent="0.3">
      <c r="A78" s="1" t="s">
        <v>58</v>
      </c>
      <c r="B78" s="12"/>
      <c r="C78" s="12"/>
      <c r="D78" s="12"/>
    </row>
    <row r="79" spans="1:5" x14ac:dyDescent="0.3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3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3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3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3">
      <c r="A83" t="s">
        <v>62</v>
      </c>
      <c r="B83" s="12"/>
      <c r="C83" s="12"/>
      <c r="D83" s="12"/>
    </row>
    <row r="84" spans="1:5" x14ac:dyDescent="0.3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3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3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3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3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3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3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3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3">
      <c r="A92" s="7" t="s">
        <v>64</v>
      </c>
      <c r="B92" s="12"/>
      <c r="C92" s="12"/>
      <c r="D92" s="12"/>
    </row>
    <row r="93" spans="1:5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3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3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3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="80" zoomScaleNormal="80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5" width="16.44140625" bestFit="1" customWidth="1"/>
    <col min="6" max="6" width="41.21875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27" t="s">
        <v>202</v>
      </c>
      <c r="G1" s="19"/>
      <c r="H1" s="19"/>
      <c r="I1" s="19"/>
      <c r="J1" s="19"/>
      <c r="K1" s="19"/>
      <c r="L1" s="19"/>
    </row>
    <row r="2" spans="1:12" x14ac:dyDescent="0.3">
      <c r="C2" s="25" t="s">
        <v>23</v>
      </c>
      <c r="D2" s="25"/>
      <c r="E2" s="25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2" x14ac:dyDescent="0.3">
      <c r="A4" s="18">
        <v>1</v>
      </c>
      <c r="B4" s="7" t="s">
        <v>99</v>
      </c>
    </row>
    <row r="5" spans="1:12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t="s">
        <v>161</v>
      </c>
    </row>
    <row r="6" spans="1:12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t="s">
        <v>189</v>
      </c>
      <c r="I6" t="s">
        <v>162</v>
      </c>
    </row>
    <row r="7" spans="1:12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t="s">
        <v>161</v>
      </c>
    </row>
    <row r="8" spans="1:12" x14ac:dyDescent="0.3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t="s">
        <v>190</v>
      </c>
      <c r="I8" t="s">
        <v>161</v>
      </c>
    </row>
    <row r="9" spans="1:12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I9" t="s">
        <v>162</v>
      </c>
    </row>
    <row r="10" spans="1:12" x14ac:dyDescent="0.3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I10" t="s">
        <v>163</v>
      </c>
    </row>
    <row r="11" spans="1:12" x14ac:dyDescent="0.3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I11" t="s">
        <v>164</v>
      </c>
    </row>
    <row r="12" spans="1:12" x14ac:dyDescent="0.3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I12" t="s">
        <v>161</v>
      </c>
    </row>
    <row r="13" spans="1:12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I13" t="s">
        <v>161</v>
      </c>
    </row>
    <row r="14" spans="1:12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t="s">
        <v>161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9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I17" t="s">
        <v>165</v>
      </c>
    </row>
    <row r="18" spans="1:9" x14ac:dyDescent="0.3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I18" t="s">
        <v>165</v>
      </c>
    </row>
    <row r="19" spans="1:9" x14ac:dyDescent="0.3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t="s">
        <v>191</v>
      </c>
      <c r="I19" t="s">
        <v>165</v>
      </c>
    </row>
    <row r="20" spans="1:9" x14ac:dyDescent="0.3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I20" t="s">
        <v>165</v>
      </c>
    </row>
    <row r="21" spans="1:9" x14ac:dyDescent="0.3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t="s">
        <v>192</v>
      </c>
      <c r="I21" t="s">
        <v>165</v>
      </c>
    </row>
    <row r="22" spans="1:9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I22" t="s">
        <v>164</v>
      </c>
    </row>
    <row r="23" spans="1:9" x14ac:dyDescent="0.3">
      <c r="A23" s="18"/>
    </row>
    <row r="24" spans="1:9" x14ac:dyDescent="0.3">
      <c r="A24" s="18">
        <f>+A16+1</f>
        <v>3</v>
      </c>
      <c r="B24" s="7" t="s">
        <v>116</v>
      </c>
    </row>
    <row r="25" spans="1:9" x14ac:dyDescent="0.3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t="s">
        <v>193</v>
      </c>
      <c r="I25" t="s">
        <v>163</v>
      </c>
    </row>
    <row r="26" spans="1:9" x14ac:dyDescent="0.3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t="s">
        <v>193</v>
      </c>
      <c r="I26" t="s">
        <v>164</v>
      </c>
    </row>
    <row r="27" spans="1:9" x14ac:dyDescent="0.3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t="s">
        <v>194</v>
      </c>
      <c r="I27" t="s">
        <v>164</v>
      </c>
    </row>
    <row r="28" spans="1:9" x14ac:dyDescent="0.3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t="s">
        <v>195</v>
      </c>
      <c r="I28" t="s">
        <v>163</v>
      </c>
    </row>
    <row r="29" spans="1:9" x14ac:dyDescent="0.3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t="s">
        <v>196</v>
      </c>
      <c r="I29" t="s">
        <v>163</v>
      </c>
    </row>
    <row r="30" spans="1:9" x14ac:dyDescent="0.3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I30" t="s">
        <v>163</v>
      </c>
    </row>
    <row r="31" spans="1:9" x14ac:dyDescent="0.3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t="s">
        <v>197</v>
      </c>
      <c r="I31" t="s">
        <v>163</v>
      </c>
    </row>
    <row r="32" spans="1:9" x14ac:dyDescent="0.3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t="s">
        <v>198</v>
      </c>
      <c r="I32" t="s">
        <v>163</v>
      </c>
    </row>
    <row r="33" spans="1:9" x14ac:dyDescent="0.3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t="s">
        <v>199</v>
      </c>
      <c r="I33" t="s">
        <v>161</v>
      </c>
    </row>
    <row r="34" spans="1:9" x14ac:dyDescent="0.3">
      <c r="A34" s="18"/>
    </row>
    <row r="35" spans="1:9" x14ac:dyDescent="0.3">
      <c r="A35" s="18">
        <f>+A24+1</f>
        <v>4</v>
      </c>
      <c r="B35" s="17" t="s">
        <v>124</v>
      </c>
    </row>
    <row r="36" spans="1:9" x14ac:dyDescent="0.3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I36" t="s">
        <v>165</v>
      </c>
    </row>
    <row r="37" spans="1:9" x14ac:dyDescent="0.3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I37" t="s">
        <v>165</v>
      </c>
    </row>
    <row r="38" spans="1:9" x14ac:dyDescent="0.3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I38" t="s">
        <v>164</v>
      </c>
    </row>
    <row r="39" spans="1:9" x14ac:dyDescent="0.3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I39" t="s">
        <v>165</v>
      </c>
    </row>
    <row r="40" spans="1:9" x14ac:dyDescent="0.3">
      <c r="A40" s="18"/>
    </row>
    <row r="41" spans="1:9" x14ac:dyDescent="0.3">
      <c r="A41" s="18">
        <f>+A35+1</f>
        <v>5</v>
      </c>
      <c r="B41" s="17" t="s">
        <v>129</v>
      </c>
    </row>
    <row r="42" spans="1:9" x14ac:dyDescent="0.3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I42" t="s">
        <v>161</v>
      </c>
    </row>
    <row r="43" spans="1:9" x14ac:dyDescent="0.3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I43" t="s">
        <v>165</v>
      </c>
    </row>
    <row r="44" spans="1:9" x14ac:dyDescent="0.3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I44" t="s">
        <v>162</v>
      </c>
    </row>
    <row r="45" spans="1:9" x14ac:dyDescent="0.3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I45" t="s">
        <v>164</v>
      </c>
    </row>
    <row r="46" spans="1:9" x14ac:dyDescent="0.3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I46" t="s">
        <v>162</v>
      </c>
    </row>
    <row r="47" spans="1:9" x14ac:dyDescent="0.3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I47" t="s">
        <v>165</v>
      </c>
    </row>
    <row r="48" spans="1:9" x14ac:dyDescent="0.3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I48" t="s">
        <v>164</v>
      </c>
    </row>
    <row r="49" spans="1:9" x14ac:dyDescent="0.3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I49" t="s">
        <v>165</v>
      </c>
    </row>
    <row r="50" spans="1:9" x14ac:dyDescent="0.3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t="s">
        <v>201</v>
      </c>
      <c r="I50" t="s">
        <v>165</v>
      </c>
    </row>
    <row r="51" spans="1:9" x14ac:dyDescent="0.3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I51" t="s">
        <v>165</v>
      </c>
    </row>
    <row r="52" spans="1:9" x14ac:dyDescent="0.3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I52" t="s">
        <v>162</v>
      </c>
    </row>
    <row r="53" spans="1:9" x14ac:dyDescent="0.3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t="s">
        <v>193</v>
      </c>
      <c r="I53" t="s">
        <v>162</v>
      </c>
    </row>
    <row r="55" spans="1:9" x14ac:dyDescent="0.3">
      <c r="B55" s="11" t="s">
        <v>152</v>
      </c>
      <c r="C55">
        <v>129.93</v>
      </c>
      <c r="D55">
        <v>177.57</v>
      </c>
      <c r="E55">
        <v>132.69</v>
      </c>
      <c r="I55" t="s">
        <v>161</v>
      </c>
    </row>
    <row r="57" spans="1:9" x14ac:dyDescent="0.3">
      <c r="B57" s="7" t="s">
        <v>150</v>
      </c>
    </row>
    <row r="58" spans="1:9" x14ac:dyDescent="0.3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I58" t="s">
        <v>161</v>
      </c>
    </row>
    <row r="59" spans="1:9" x14ac:dyDescent="0.3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I59" t="s">
        <v>161</v>
      </c>
    </row>
    <row r="60" spans="1:9" x14ac:dyDescent="0.3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I60" t="s">
        <v>161</v>
      </c>
    </row>
    <row r="61" spans="1:9" x14ac:dyDescent="0.3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I61" t="s">
        <v>161</v>
      </c>
    </row>
    <row r="62" spans="1:9" x14ac:dyDescent="0.3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I62" t="s">
        <v>165</v>
      </c>
    </row>
    <row r="63" spans="1:9" x14ac:dyDescent="0.3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I63" t="s">
        <v>165</v>
      </c>
    </row>
    <row r="64" spans="1:9" x14ac:dyDescent="0.3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I64" t="s">
        <v>165</v>
      </c>
    </row>
    <row r="65" spans="2:9" x14ac:dyDescent="0.3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I65" t="s">
        <v>165</v>
      </c>
    </row>
    <row r="66" spans="2:9" x14ac:dyDescent="0.3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I66" t="s">
        <v>161</v>
      </c>
    </row>
    <row r="67" spans="2:9" x14ac:dyDescent="0.3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I67" t="s">
        <v>165</v>
      </c>
    </row>
    <row r="68" spans="2:9" x14ac:dyDescent="0.3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I68" t="s">
        <v>161</v>
      </c>
    </row>
    <row r="69" spans="2:9" x14ac:dyDescent="0.3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I69" t="s">
        <v>161</v>
      </c>
    </row>
    <row r="70" spans="2:9" x14ac:dyDescent="0.3">
      <c r="C70" s="23"/>
      <c r="D70" s="23"/>
      <c r="E70" s="23"/>
    </row>
    <row r="71" spans="2:9" x14ac:dyDescent="0.3">
      <c r="B71" s="7" t="s">
        <v>151</v>
      </c>
      <c r="C71" s="23"/>
      <c r="D71" s="23"/>
      <c r="E71" s="23"/>
    </row>
    <row r="72" spans="2:9" x14ac:dyDescent="0.3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I72" t="s">
        <v>161</v>
      </c>
    </row>
    <row r="73" spans="2:9" x14ac:dyDescent="0.3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I73" t="s">
        <v>165</v>
      </c>
    </row>
    <row r="74" spans="2:9" x14ac:dyDescent="0.3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I74" t="s">
        <v>164</v>
      </c>
    </row>
    <row r="75" spans="2:9" x14ac:dyDescent="0.3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I75" t="s">
        <v>161</v>
      </c>
    </row>
    <row r="76" spans="2:9" x14ac:dyDescent="0.3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I76" t="s">
        <v>165</v>
      </c>
    </row>
    <row r="77" spans="2:9" x14ac:dyDescent="0.3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I77" t="s">
        <v>165</v>
      </c>
    </row>
    <row r="78" spans="2:9" x14ac:dyDescent="0.3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I78" t="s">
        <v>161</v>
      </c>
    </row>
    <row r="79" spans="2:9" x14ac:dyDescent="0.3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I79" t="s">
        <v>161</v>
      </c>
    </row>
    <row r="80" spans="2:9" x14ac:dyDescent="0.3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I80" t="s">
        <v>161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101" zoomScaleNormal="150" zoomScaleSheetLayoutView="100" workbookViewId="0">
      <selection activeCell="C127" sqref="C127"/>
    </sheetView>
  </sheetViews>
  <sheetFormatPr defaultRowHeight="14.4" x14ac:dyDescent="0.3"/>
  <cols>
    <col min="1" max="1" width="10.88671875" bestFit="1" customWidth="1"/>
  </cols>
  <sheetData>
    <row r="1" spans="1:5" x14ac:dyDescent="0.3">
      <c r="A1" t="s">
        <v>168</v>
      </c>
    </row>
    <row r="3" spans="1:5" x14ac:dyDescent="0.3">
      <c r="A3" t="s">
        <v>172</v>
      </c>
    </row>
    <row r="4" spans="1:5" x14ac:dyDescent="0.3">
      <c r="A4" t="s">
        <v>169</v>
      </c>
      <c r="B4" t="s">
        <v>170</v>
      </c>
      <c r="C4" t="s">
        <v>171</v>
      </c>
    </row>
    <row r="5" spans="1:5" x14ac:dyDescent="0.3">
      <c r="A5">
        <v>2019</v>
      </c>
      <c r="B5">
        <v>213883</v>
      </c>
    </row>
    <row r="6" spans="1:5" x14ac:dyDescent="0.3">
      <c r="A6">
        <v>2020</v>
      </c>
      <c r="B6">
        <v>220747</v>
      </c>
      <c r="C6">
        <f t="shared" ref="C6:C8" si="0">(B6-B5)/B6*100</f>
        <v>3.1094420309222777</v>
      </c>
      <c r="E6" t="s">
        <v>203</v>
      </c>
    </row>
    <row r="7" spans="1:5" x14ac:dyDescent="0.3">
      <c r="A7">
        <v>2021</v>
      </c>
      <c r="B7">
        <v>297392</v>
      </c>
      <c r="C7">
        <f t="shared" si="0"/>
        <v>25.772381234195947</v>
      </c>
    </row>
    <row r="8" spans="1:5" x14ac:dyDescent="0.3">
      <c r="A8">
        <v>2022</v>
      </c>
      <c r="B8">
        <v>316199</v>
      </c>
      <c r="C8">
        <f t="shared" si="0"/>
        <v>5.9478366471747224</v>
      </c>
    </row>
    <row r="10" spans="1:5" x14ac:dyDescent="0.3">
      <c r="A10" t="s">
        <v>173</v>
      </c>
    </row>
    <row r="12" spans="1:5" x14ac:dyDescent="0.3">
      <c r="A12" t="s">
        <v>169</v>
      </c>
      <c r="B12" t="s">
        <v>170</v>
      </c>
      <c r="C12" t="s">
        <v>174</v>
      </c>
    </row>
    <row r="13" spans="1:5" x14ac:dyDescent="0.3">
      <c r="A13">
        <v>2019</v>
      </c>
      <c r="B13">
        <v>46291</v>
      </c>
    </row>
    <row r="14" spans="1:5" x14ac:dyDescent="0.3">
      <c r="A14">
        <v>2020</v>
      </c>
      <c r="B14">
        <v>53768</v>
      </c>
      <c r="C14">
        <f t="shared" ref="C14:C16" si="1">(B14-B13)/B14*100</f>
        <v>13.906040767742894</v>
      </c>
    </row>
    <row r="15" spans="1:5" x14ac:dyDescent="0.3">
      <c r="A15">
        <v>2021</v>
      </c>
      <c r="B15">
        <v>68425</v>
      </c>
      <c r="C15">
        <f t="shared" si="1"/>
        <v>21.420533430763612</v>
      </c>
    </row>
    <row r="16" spans="1:5" x14ac:dyDescent="0.3">
      <c r="A16">
        <v>2022</v>
      </c>
      <c r="B16">
        <v>78129</v>
      </c>
      <c r="C16">
        <f t="shared" si="1"/>
        <v>12.420484071215554</v>
      </c>
    </row>
    <row r="18" spans="1:3" x14ac:dyDescent="0.3">
      <c r="A18" t="s">
        <v>175</v>
      </c>
    </row>
    <row r="20" spans="1:3" x14ac:dyDescent="0.3">
      <c r="A20" t="s">
        <v>169</v>
      </c>
      <c r="B20" t="s">
        <v>167</v>
      </c>
      <c r="C20" t="s">
        <v>171</v>
      </c>
    </row>
    <row r="21" spans="1:3" x14ac:dyDescent="0.3">
      <c r="A21">
        <v>2019</v>
      </c>
      <c r="B21">
        <v>260174</v>
      </c>
    </row>
    <row r="22" spans="1:3" x14ac:dyDescent="0.3">
      <c r="A22">
        <v>2020</v>
      </c>
      <c r="B22">
        <v>274515</v>
      </c>
      <c r="C22">
        <f t="shared" ref="C22:C24" si="2">(B22-B21)/B22*100</f>
        <v>5.2241225433947145</v>
      </c>
    </row>
    <row r="23" spans="1:3" x14ac:dyDescent="0.3">
      <c r="A23">
        <v>2021</v>
      </c>
      <c r="B23">
        <v>365817</v>
      </c>
      <c r="C23">
        <f t="shared" si="2"/>
        <v>24.958380829759143</v>
      </c>
    </row>
    <row r="24" spans="1:3" x14ac:dyDescent="0.3">
      <c r="A24">
        <v>2022</v>
      </c>
      <c r="B24">
        <v>394328</v>
      </c>
      <c r="C24">
        <f t="shared" si="2"/>
        <v>7.2302753038079963</v>
      </c>
    </row>
    <row r="26" spans="1:3" x14ac:dyDescent="0.3">
      <c r="A26" t="s">
        <v>176</v>
      </c>
    </row>
    <row r="28" spans="1:3" x14ac:dyDescent="0.3">
      <c r="A28" t="s">
        <v>169</v>
      </c>
      <c r="B28" t="s">
        <v>170</v>
      </c>
      <c r="C28" t="s">
        <v>171</v>
      </c>
    </row>
    <row r="29" spans="1:3" x14ac:dyDescent="0.3">
      <c r="A29">
        <v>2019</v>
      </c>
      <c r="B29">
        <v>161782</v>
      </c>
    </row>
    <row r="30" spans="1:3" x14ac:dyDescent="0.3">
      <c r="A30">
        <v>2020</v>
      </c>
      <c r="B30">
        <v>169559</v>
      </c>
      <c r="C30">
        <f t="shared" ref="C30:C32" si="3">(B30-B29)/B30*100</f>
        <v>4.5866040729185711</v>
      </c>
    </row>
    <row r="31" spans="1:3" x14ac:dyDescent="0.3">
      <c r="A31">
        <v>2021</v>
      </c>
      <c r="B31">
        <v>212981</v>
      </c>
      <c r="C31">
        <f t="shared" si="3"/>
        <v>20.387734117127817</v>
      </c>
    </row>
    <row r="32" spans="1:3" x14ac:dyDescent="0.3">
      <c r="A32">
        <v>2022</v>
      </c>
      <c r="B32">
        <v>223546</v>
      </c>
      <c r="C32">
        <f t="shared" si="3"/>
        <v>4.7260966423018083</v>
      </c>
    </row>
    <row r="34" spans="1:3" x14ac:dyDescent="0.3">
      <c r="A34" t="s">
        <v>177</v>
      </c>
    </row>
    <row r="36" spans="1:3" x14ac:dyDescent="0.3">
      <c r="A36" t="s">
        <v>169</v>
      </c>
      <c r="B36" t="s">
        <v>170</v>
      </c>
      <c r="C36" t="s">
        <v>174</v>
      </c>
    </row>
    <row r="37" spans="1:3" x14ac:dyDescent="0.3">
      <c r="A37">
        <v>2019</v>
      </c>
      <c r="B37">
        <v>98392</v>
      </c>
    </row>
    <row r="38" spans="1:3" x14ac:dyDescent="0.3">
      <c r="A38">
        <v>2020</v>
      </c>
      <c r="B38">
        <v>104956</v>
      </c>
      <c r="C38">
        <f t="shared" ref="C38:C40" si="4">(B38-B37)/B38*100</f>
        <v>6.2540493159038073</v>
      </c>
    </row>
    <row r="39" spans="1:3" x14ac:dyDescent="0.3">
      <c r="A39">
        <v>2021</v>
      </c>
      <c r="B39">
        <v>152836</v>
      </c>
      <c r="C39">
        <f t="shared" si="4"/>
        <v>31.327697662854305</v>
      </c>
    </row>
    <row r="40" spans="1:3" x14ac:dyDescent="0.3">
      <c r="A40">
        <v>2022</v>
      </c>
      <c r="B40">
        <v>170782</v>
      </c>
      <c r="C40">
        <f t="shared" si="4"/>
        <v>10.508133175627409</v>
      </c>
    </row>
    <row r="42" spans="1:3" x14ac:dyDescent="0.3">
      <c r="A42" t="s">
        <v>178</v>
      </c>
    </row>
    <row r="44" spans="1:3" x14ac:dyDescent="0.3">
      <c r="A44" t="s">
        <v>169</v>
      </c>
      <c r="B44" t="s">
        <v>170</v>
      </c>
      <c r="C44" t="s">
        <v>174</v>
      </c>
    </row>
    <row r="45" spans="1:3" x14ac:dyDescent="0.3">
      <c r="A45">
        <v>2019</v>
      </c>
      <c r="B45">
        <v>34462</v>
      </c>
    </row>
    <row r="46" spans="1:3" x14ac:dyDescent="0.3">
      <c r="A46">
        <v>2020</v>
      </c>
      <c r="B46">
        <v>38668</v>
      </c>
      <c r="C46">
        <f t="shared" ref="C46:C48" si="5">(B46-B45)/B46*100</f>
        <v>10.877211130650668</v>
      </c>
    </row>
    <row r="47" spans="1:3" x14ac:dyDescent="0.3">
      <c r="A47">
        <v>2021</v>
      </c>
      <c r="B47">
        <v>43887</v>
      </c>
      <c r="C47">
        <f t="shared" si="5"/>
        <v>11.891904208535557</v>
      </c>
    </row>
    <row r="48" spans="1:3" x14ac:dyDescent="0.3">
      <c r="A48">
        <v>2022</v>
      </c>
      <c r="B48">
        <v>51345</v>
      </c>
      <c r="C48">
        <f t="shared" si="5"/>
        <v>14.525270230791703</v>
      </c>
    </row>
    <row r="50" spans="1:3" x14ac:dyDescent="0.3">
      <c r="A50" t="s">
        <v>14</v>
      </c>
    </row>
    <row r="52" spans="1:3" x14ac:dyDescent="0.3">
      <c r="A52" t="s">
        <v>169</v>
      </c>
      <c r="B52" t="s">
        <v>170</v>
      </c>
      <c r="C52" t="s">
        <v>171</v>
      </c>
    </row>
    <row r="53" spans="1:3" x14ac:dyDescent="0.3">
      <c r="A53">
        <v>2019</v>
      </c>
      <c r="B53">
        <v>63930</v>
      </c>
    </row>
    <row r="54" spans="1:3" x14ac:dyDescent="0.3">
      <c r="A54">
        <v>2020</v>
      </c>
      <c r="B54">
        <v>66288</v>
      </c>
      <c r="C54">
        <f t="shared" ref="C54:C56" si="6">(B54-B53)/B54*100</f>
        <v>3.5572049239681389</v>
      </c>
    </row>
    <row r="55" spans="1:3" x14ac:dyDescent="0.3">
      <c r="A55">
        <v>2021</v>
      </c>
      <c r="B55">
        <v>108949</v>
      </c>
      <c r="C55">
        <f t="shared" si="6"/>
        <v>39.156853206546181</v>
      </c>
    </row>
    <row r="56" spans="1:3" x14ac:dyDescent="0.3">
      <c r="A56">
        <v>2022</v>
      </c>
      <c r="B56">
        <v>119437</v>
      </c>
      <c r="C56">
        <f t="shared" si="6"/>
        <v>8.7811984560898217</v>
      </c>
    </row>
    <row r="58" spans="1:3" x14ac:dyDescent="0.3">
      <c r="A58" t="s">
        <v>179</v>
      </c>
    </row>
    <row r="60" spans="1:3" x14ac:dyDescent="0.3">
      <c r="A60" t="s">
        <v>169</v>
      </c>
      <c r="B60" t="s">
        <v>170</v>
      </c>
      <c r="C60" t="s">
        <v>171</v>
      </c>
    </row>
    <row r="61" spans="1:3" x14ac:dyDescent="0.3">
      <c r="A61">
        <v>2019</v>
      </c>
      <c r="B61">
        <v>65737</v>
      </c>
    </row>
    <row r="62" spans="1:3" x14ac:dyDescent="0.3">
      <c r="A62">
        <v>2020</v>
      </c>
      <c r="B62">
        <v>67091</v>
      </c>
      <c r="C62">
        <f t="shared" ref="C62:C64" si="7">(B62-B61)/B62*100</f>
        <v>2.0181544469451937</v>
      </c>
    </row>
    <row r="63" spans="1:3" x14ac:dyDescent="0.3">
      <c r="A63">
        <v>2021</v>
      </c>
      <c r="B63">
        <v>109207</v>
      </c>
      <c r="C63">
        <f t="shared" si="7"/>
        <v>38.565293433571107</v>
      </c>
    </row>
    <row r="64" spans="1:3" x14ac:dyDescent="0.3">
      <c r="A64">
        <v>2022</v>
      </c>
      <c r="B64">
        <v>119103</v>
      </c>
      <c r="C64">
        <f t="shared" si="7"/>
        <v>8.3087747579825866</v>
      </c>
    </row>
    <row r="66" spans="1:3" x14ac:dyDescent="0.3">
      <c r="A66" t="s">
        <v>180</v>
      </c>
    </row>
    <row r="68" spans="1:3" x14ac:dyDescent="0.3">
      <c r="A68" t="s">
        <v>169</v>
      </c>
      <c r="B68" t="s">
        <v>170</v>
      </c>
      <c r="C68" t="s">
        <v>171</v>
      </c>
    </row>
    <row r="69" spans="1:3" x14ac:dyDescent="0.3">
      <c r="A69">
        <v>2019</v>
      </c>
      <c r="B69">
        <v>55256</v>
      </c>
    </row>
    <row r="70" spans="1:3" x14ac:dyDescent="0.3">
      <c r="A70">
        <v>2020</v>
      </c>
      <c r="B70">
        <v>57411</v>
      </c>
      <c r="C70">
        <f t="shared" ref="C70:C72" si="8">(B70-B69)/B70*100</f>
        <v>3.7536360627754264</v>
      </c>
    </row>
    <row r="71" spans="1:3" x14ac:dyDescent="0.3">
      <c r="A71">
        <v>2021</v>
      </c>
      <c r="B71">
        <v>94680</v>
      </c>
      <c r="C71">
        <f t="shared" si="8"/>
        <v>39.363117870722434</v>
      </c>
    </row>
    <row r="72" spans="1:3" x14ac:dyDescent="0.3">
      <c r="A72">
        <v>2022</v>
      </c>
      <c r="B72">
        <v>99803</v>
      </c>
      <c r="C72">
        <f t="shared" si="8"/>
        <v>5.1331122310952573</v>
      </c>
    </row>
    <row r="74" spans="1:3" x14ac:dyDescent="0.3">
      <c r="A74" t="s">
        <v>181</v>
      </c>
    </row>
    <row r="76" spans="1:3" x14ac:dyDescent="0.3">
      <c r="A76" t="s">
        <v>169</v>
      </c>
      <c r="B76" t="s">
        <v>170</v>
      </c>
      <c r="C76" t="s">
        <v>174</v>
      </c>
    </row>
    <row r="77" spans="1:3" x14ac:dyDescent="0.3">
      <c r="A77">
        <v>2019</v>
      </c>
      <c r="B77">
        <v>162819</v>
      </c>
    </row>
    <row r="78" spans="1:3" x14ac:dyDescent="0.3">
      <c r="A78">
        <v>2020</v>
      </c>
      <c r="B78">
        <v>143713</v>
      </c>
      <c r="C78">
        <f t="shared" ref="C78:C80" si="9">(B78-B77)/B78*10</f>
        <v>-1.3294552336949337</v>
      </c>
    </row>
    <row r="79" spans="1:3" x14ac:dyDescent="0.3">
      <c r="A79">
        <v>2021</v>
      </c>
      <c r="B79">
        <v>134836</v>
      </c>
      <c r="C79">
        <f t="shared" si="9"/>
        <v>-0.65835533537037583</v>
      </c>
    </row>
    <row r="80" spans="1:3" x14ac:dyDescent="0.3">
      <c r="A80">
        <v>2022</v>
      </c>
      <c r="B80">
        <v>135405</v>
      </c>
      <c r="C80">
        <f t="shared" si="9"/>
        <v>4.2022081902440826E-2</v>
      </c>
    </row>
    <row r="82" spans="1:3" x14ac:dyDescent="0.3">
      <c r="A82" t="s">
        <v>182</v>
      </c>
    </row>
    <row r="84" spans="1:3" x14ac:dyDescent="0.3">
      <c r="A84" t="s">
        <v>166</v>
      </c>
      <c r="B84" t="s">
        <v>170</v>
      </c>
      <c r="C84" t="s">
        <v>174</v>
      </c>
    </row>
    <row r="85" spans="1:3" x14ac:dyDescent="0.3">
      <c r="A85">
        <v>2019</v>
      </c>
      <c r="B85">
        <v>175697</v>
      </c>
    </row>
    <row r="86" spans="1:3" x14ac:dyDescent="0.3">
      <c r="A86">
        <v>2020</v>
      </c>
      <c r="B86">
        <v>180175</v>
      </c>
      <c r="C86">
        <f t="shared" ref="C86:C88" si="10">(B86-B85)/B86*100</f>
        <v>2.4853614541418065</v>
      </c>
    </row>
    <row r="87" spans="1:3" x14ac:dyDescent="0.3">
      <c r="A87">
        <v>2021</v>
      </c>
      <c r="B87">
        <v>216166</v>
      </c>
      <c r="C87">
        <f t="shared" si="10"/>
        <v>16.649704393845472</v>
      </c>
    </row>
    <row r="88" spans="1:3" x14ac:dyDescent="0.3">
      <c r="A88">
        <v>2022</v>
      </c>
      <c r="B88">
        <v>217350</v>
      </c>
      <c r="C88">
        <f t="shared" si="10"/>
        <v>0.5447435012652404</v>
      </c>
    </row>
    <row r="90" spans="1:3" x14ac:dyDescent="0.3">
      <c r="A90" t="s">
        <v>183</v>
      </c>
    </row>
    <row r="92" spans="1:3" x14ac:dyDescent="0.3">
      <c r="A92" t="s">
        <v>169</v>
      </c>
      <c r="B92" t="s">
        <v>167</v>
      </c>
      <c r="C92" t="s">
        <v>174</v>
      </c>
    </row>
    <row r="93" spans="1:3" x14ac:dyDescent="0.3">
      <c r="A93">
        <v>2019</v>
      </c>
      <c r="B93">
        <v>105718</v>
      </c>
    </row>
    <row r="94" spans="1:3" x14ac:dyDescent="0.3">
      <c r="A94">
        <v>2020</v>
      </c>
      <c r="B94">
        <v>105392</v>
      </c>
      <c r="C94">
        <f t="shared" ref="C94:C96" si="11">(B94-B93)/B94*100</f>
        <v>-0.30932139061788372</v>
      </c>
    </row>
    <row r="95" spans="1:3" x14ac:dyDescent="0.3">
      <c r="A95">
        <v>2021</v>
      </c>
      <c r="B95">
        <v>125481</v>
      </c>
      <c r="C95">
        <f t="shared" si="11"/>
        <v>16.00959507813932</v>
      </c>
    </row>
    <row r="96" spans="1:3" x14ac:dyDescent="0.3">
      <c r="A96">
        <v>2022</v>
      </c>
      <c r="B96">
        <v>153982</v>
      </c>
      <c r="C96">
        <f t="shared" si="11"/>
        <v>18.509306282552508</v>
      </c>
    </row>
    <row r="98" spans="1:3" x14ac:dyDescent="0.3">
      <c r="A98" t="s">
        <v>184</v>
      </c>
    </row>
    <row r="100" spans="1:3" x14ac:dyDescent="0.3">
      <c r="A100" t="s">
        <v>169</v>
      </c>
      <c r="B100" t="s">
        <v>170</v>
      </c>
      <c r="C100" t="s">
        <v>171</v>
      </c>
    </row>
    <row r="101" spans="1:3" x14ac:dyDescent="0.3">
      <c r="A101">
        <v>2019</v>
      </c>
      <c r="B101">
        <v>142310</v>
      </c>
    </row>
    <row r="102" spans="1:3" x14ac:dyDescent="0.3">
      <c r="A102">
        <v>2020</v>
      </c>
      <c r="B102">
        <v>153157</v>
      </c>
      <c r="C102">
        <f t="shared" ref="C102:C104" si="12">(B102-B101)/B102*100</f>
        <v>7.0822750510913632</v>
      </c>
    </row>
    <row r="103" spans="1:3" x14ac:dyDescent="0.3">
      <c r="A103">
        <v>2021</v>
      </c>
      <c r="B103">
        <v>162431</v>
      </c>
      <c r="C103">
        <f t="shared" si="12"/>
        <v>5.7095012651525874</v>
      </c>
    </row>
    <row r="104" spans="1:3" x14ac:dyDescent="0.3">
      <c r="A104">
        <v>2022</v>
      </c>
      <c r="B104">
        <v>148101</v>
      </c>
      <c r="C104">
        <f t="shared" si="12"/>
        <v>-9.6758293326851259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zoomScaleNormal="150" zoomScaleSheetLayoutView="100" workbookViewId="0">
      <selection activeCell="C14" sqref="C14"/>
    </sheetView>
  </sheetViews>
  <sheetFormatPr defaultRowHeight="14.4" x14ac:dyDescent="0.3"/>
  <cols>
    <col min="1" max="1" width="10.88671875" bestFit="1" customWidth="1"/>
  </cols>
  <sheetData>
    <row r="3" spans="1:3" x14ac:dyDescent="0.3">
      <c r="A3" t="s">
        <v>185</v>
      </c>
    </row>
    <row r="5" spans="1:3" x14ac:dyDescent="0.3">
      <c r="A5" t="s">
        <v>188</v>
      </c>
      <c r="B5" t="s">
        <v>170</v>
      </c>
      <c r="C5" t="s">
        <v>174</v>
      </c>
    </row>
    <row r="6" spans="1:3" x14ac:dyDescent="0.3">
      <c r="A6">
        <v>2019</v>
      </c>
      <c r="B6">
        <v>161782</v>
      </c>
    </row>
    <row r="7" spans="1:3" x14ac:dyDescent="0.3">
      <c r="A7">
        <v>2020</v>
      </c>
      <c r="B7">
        <v>169559</v>
      </c>
      <c r="C7">
        <f t="shared" ref="C7:C9" si="0">(B7-B6)/B7*100</f>
        <v>4.5866040729185711</v>
      </c>
    </row>
    <row r="8" spans="1:3" x14ac:dyDescent="0.3">
      <c r="A8">
        <v>2021</v>
      </c>
      <c r="B8">
        <v>212981</v>
      </c>
      <c r="C8">
        <f t="shared" si="0"/>
        <v>20.387734117127817</v>
      </c>
    </row>
    <row r="9" spans="1:3" x14ac:dyDescent="0.3">
      <c r="A9">
        <v>2022</v>
      </c>
      <c r="B9">
        <v>223546</v>
      </c>
      <c r="C9">
        <f t="shared" si="0"/>
        <v>4.7260966423018083</v>
      </c>
    </row>
    <row r="11" spans="1:3" x14ac:dyDescent="0.3">
      <c r="A11" t="s">
        <v>177</v>
      </c>
    </row>
    <row r="12" spans="1:3" x14ac:dyDescent="0.3">
      <c r="A12" t="s">
        <v>188</v>
      </c>
      <c r="B12" t="s">
        <v>170</v>
      </c>
      <c r="C12" t="s">
        <v>174</v>
      </c>
    </row>
    <row r="13" spans="1:3" x14ac:dyDescent="0.3">
      <c r="A13">
        <v>2019</v>
      </c>
      <c r="B13">
        <v>98392</v>
      </c>
    </row>
    <row r="14" spans="1:3" x14ac:dyDescent="0.3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3">
      <c r="A15">
        <v>2021</v>
      </c>
      <c r="B15">
        <v>152836</v>
      </c>
      <c r="C15">
        <f t="shared" si="1"/>
        <v>31.327697662854305</v>
      </c>
    </row>
    <row r="16" spans="1:3" x14ac:dyDescent="0.3">
      <c r="A16">
        <v>2022</v>
      </c>
      <c r="B16">
        <v>170782</v>
      </c>
      <c r="C16">
        <f t="shared" si="1"/>
        <v>10.508133175627409</v>
      </c>
    </row>
    <row r="19" spans="1:3" x14ac:dyDescent="0.3">
      <c r="A19" t="s">
        <v>186</v>
      </c>
    </row>
    <row r="21" spans="1:3" x14ac:dyDescent="0.3">
      <c r="A21" t="s">
        <v>188</v>
      </c>
      <c r="B21" t="s">
        <v>170</v>
      </c>
      <c r="C21" t="s">
        <v>174</v>
      </c>
    </row>
    <row r="22" spans="1:3" x14ac:dyDescent="0.3">
      <c r="A22">
        <v>2019</v>
      </c>
      <c r="B22">
        <v>34462</v>
      </c>
    </row>
    <row r="23" spans="1:3" x14ac:dyDescent="0.3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3">
      <c r="A24">
        <v>2021</v>
      </c>
      <c r="B24">
        <v>43887</v>
      </c>
      <c r="C24">
        <f t="shared" si="2"/>
        <v>11.891904208535557</v>
      </c>
    </row>
    <row r="25" spans="1:3" x14ac:dyDescent="0.3">
      <c r="A25">
        <v>2022</v>
      </c>
      <c r="B25">
        <v>51345</v>
      </c>
      <c r="C25">
        <f t="shared" si="2"/>
        <v>14.525270230791703</v>
      </c>
    </row>
    <row r="28" spans="1:3" x14ac:dyDescent="0.3">
      <c r="A28" t="s">
        <v>187</v>
      </c>
    </row>
    <row r="30" spans="1:3" x14ac:dyDescent="0.3">
      <c r="A30" t="s">
        <v>188</v>
      </c>
      <c r="B30" t="s">
        <v>170</v>
      </c>
      <c r="C30" t="s">
        <v>174</v>
      </c>
    </row>
    <row r="31" spans="1:3" x14ac:dyDescent="0.3">
      <c r="A31">
        <v>2019</v>
      </c>
      <c r="B31">
        <v>63930</v>
      </c>
    </row>
    <row r="32" spans="1:3" x14ac:dyDescent="0.3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3">
      <c r="A33">
        <v>2021</v>
      </c>
      <c r="B33">
        <v>108949</v>
      </c>
      <c r="C33">
        <f t="shared" si="3"/>
        <v>39.156853206546181</v>
      </c>
    </row>
    <row r="34" spans="1:3" x14ac:dyDescent="0.3">
      <c r="A34">
        <v>2022</v>
      </c>
      <c r="B34">
        <v>119437</v>
      </c>
      <c r="C34">
        <f t="shared" si="3"/>
        <v>8.7811984560898217</v>
      </c>
    </row>
    <row r="37" spans="1:3" x14ac:dyDescent="0.3">
      <c r="A37" t="s">
        <v>18</v>
      </c>
    </row>
    <row r="39" spans="1:3" x14ac:dyDescent="0.3">
      <c r="A39" t="s">
        <v>188</v>
      </c>
      <c r="B39" t="s">
        <v>170</v>
      </c>
      <c r="C39" t="s">
        <v>174</v>
      </c>
    </row>
    <row r="40" spans="1:3" x14ac:dyDescent="0.3">
      <c r="A40">
        <v>2019</v>
      </c>
      <c r="B40">
        <v>55256</v>
      </c>
    </row>
    <row r="41" spans="1:3" x14ac:dyDescent="0.3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3">
      <c r="A42">
        <v>2021</v>
      </c>
      <c r="B42">
        <v>94680</v>
      </c>
      <c r="C42">
        <f t="shared" si="4"/>
        <v>39.363117870722434</v>
      </c>
    </row>
    <row r="43" spans="1:3" x14ac:dyDescent="0.3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50" zoomScaleSheetLayoutView="100" workbookViewId="0">
      <selection activeCell="J27" sqref="J27"/>
    </sheetView>
  </sheetViews>
  <sheetFormatPr defaultRowHeight="14.4" x14ac:dyDescent="0.3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2023-07-17T15:50:32Z</dcterms:modified>
</cp:coreProperties>
</file>